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activeTab="1"/>
  </bookViews>
  <sheets>
    <sheet name="Version" sheetId="1" r:id="rId1"/>
    <sheet name="Series" sheetId="2" r:id="rId2"/>
    <sheet name="Results" sheetId="3" r:id="rId3"/>
    <sheet name="Team" sheetId="4" r:id="rId4"/>
  </sheets>
  <definedNames>
    <definedName name="Excel_BuiltIn__FilterDatabase_3">'Series'!$B$1:$P$560</definedName>
    <definedName name="Excel_BuiltIn__FilterDatabase_4">'Results'!$B$5:$AD$44</definedName>
  </definedNames>
  <calcPr fullCalcOnLoad="1"/>
</workbook>
</file>

<file path=xl/sharedStrings.xml><?xml version="1.0" encoding="utf-8"?>
<sst xmlns="http://schemas.openxmlformats.org/spreadsheetml/2006/main" count="2708" uniqueCount="73">
  <si>
    <t>Version</t>
  </si>
  <si>
    <t>5.1</t>
  </si>
  <si>
    <t>Date</t>
  </si>
  <si>
    <t>26/02/2008</t>
  </si>
  <si>
    <t>Compatible</t>
  </si>
  <si>
    <t>Excel 2003 Windows et Open Office</t>
  </si>
  <si>
    <t>id</t>
  </si>
  <si>
    <t>user</t>
  </si>
  <si>
    <t>num</t>
  </si>
  <si>
    <t>v1</t>
  </si>
  <si>
    <t>v2</t>
  </si>
  <si>
    <t>v3</t>
  </si>
  <si>
    <t>v4</t>
  </si>
  <si>
    <t>v5</t>
  </si>
  <si>
    <t>v6</t>
  </si>
  <si>
    <t>total</t>
  </si>
  <si>
    <t>t1</t>
  </si>
  <si>
    <t>t2</t>
  </si>
  <si>
    <t>t3</t>
  </si>
  <si>
    <t>t4</t>
  </si>
  <si>
    <t>t5</t>
  </si>
  <si>
    <t>t6</t>
  </si>
  <si>
    <t>n7</t>
  </si>
  <si>
    <t>n5</t>
  </si>
  <si>
    <t>n3</t>
  </si>
  <si>
    <t>nt</t>
  </si>
  <si>
    <t>x</t>
  </si>
  <si>
    <t>date</t>
  </si>
  <si>
    <t>cib</t>
  </si>
  <si>
    <t>mat</t>
  </si>
  <si>
    <t>niv</t>
  </si>
  <si>
    <t>dist</t>
  </si>
  <si>
    <t>ser</t>
  </si>
  <si>
    <t>code</t>
  </si>
  <si>
    <t>off</t>
  </si>
  <si>
    <t>Tireur 1</t>
  </si>
  <si>
    <t>2008-02-15</t>
  </si>
  <si>
    <t>S</t>
  </si>
  <si>
    <t>STD</t>
  </si>
  <si>
    <t>aaaaaaaaaa</t>
  </si>
  <si>
    <t>O</t>
  </si>
  <si>
    <t>/</t>
  </si>
  <si>
    <t>Team</t>
  </si>
  <si>
    <t>A</t>
  </si>
  <si>
    <t>Tireur 2</t>
  </si>
  <si>
    <t>B</t>
  </si>
  <si>
    <t xml:space="preserve"> </t>
  </si>
  <si>
    <t>&amp;</t>
  </si>
  <si>
    <t>Manches</t>
  </si>
  <si>
    <t>#</t>
  </si>
  <si>
    <t>Nom</t>
  </si>
  <si>
    <t>Total</t>
  </si>
  <si>
    <t>Pos</t>
  </si>
  <si>
    <t>R1</t>
  </si>
  <si>
    <t>R2</t>
  </si>
  <si>
    <t>R3</t>
  </si>
  <si>
    <t>R4</t>
  </si>
  <si>
    <t>R5</t>
  </si>
  <si>
    <t>R6</t>
  </si>
  <si>
    <t>Total1</t>
  </si>
  <si>
    <t>Po1</t>
  </si>
  <si>
    <t>R7</t>
  </si>
  <si>
    <t>R8</t>
  </si>
  <si>
    <t>R9</t>
  </si>
  <si>
    <t>R10</t>
  </si>
  <si>
    <t>R11</t>
  </si>
  <si>
    <t>R12</t>
  </si>
  <si>
    <t>Total2</t>
  </si>
  <si>
    <t>Po2</t>
  </si>
  <si>
    <t>Moyennes</t>
  </si>
  <si>
    <t>Nb</t>
  </si>
  <si>
    <t>Moyenne</t>
  </si>
  <si>
    <t>FSSA - Classement Individuel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</si>
</sst>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\N00"/>
    <numFmt numFmtId="166" formatCode="0\&quot;"/>
    <numFmt numFmtId="167" formatCode="0.0"/>
  </numFmts>
  <fonts count="39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8"/>
      <color indexed="12"/>
      <name val="Segoe UI"/>
      <family val="2"/>
    </font>
    <font>
      <b/>
      <sz val="8"/>
      <color indexed="48"/>
      <name val="Segoe UI"/>
      <family val="2"/>
    </font>
    <font>
      <b/>
      <sz val="8"/>
      <name val="Segoe UI"/>
      <family val="2"/>
    </font>
    <font>
      <b/>
      <sz val="8"/>
      <color indexed="9"/>
      <name val="Segoe UI"/>
      <family val="2"/>
    </font>
    <font>
      <sz val="8"/>
      <color indexed="8"/>
      <name val="Segoe UI"/>
      <family val="2"/>
    </font>
    <font>
      <sz val="8"/>
      <color indexed="9"/>
      <name val="Segoe UI"/>
      <family val="2"/>
    </font>
    <font>
      <b/>
      <sz val="8"/>
      <color indexed="8"/>
      <name val="Segoe UI"/>
      <family val="2"/>
    </font>
    <font>
      <b/>
      <sz val="8"/>
      <color indexed="10"/>
      <name val="Segoe UI"/>
      <family val="2"/>
    </font>
    <font>
      <sz val="10"/>
      <name val="Segoe UI"/>
      <family val="2"/>
    </font>
    <font>
      <b/>
      <sz val="14"/>
      <color indexed="9"/>
      <name val="Segoe UI"/>
      <family val="2"/>
    </font>
    <font>
      <b/>
      <sz val="10"/>
      <color indexed="9"/>
      <name val="Segoe UI"/>
      <family val="2"/>
    </font>
    <font>
      <sz val="10"/>
      <color indexed="9"/>
      <name val="Segoe UI"/>
      <family val="2"/>
    </font>
    <font>
      <b/>
      <sz val="10"/>
      <name val="Segoe UI"/>
      <family val="2"/>
    </font>
    <font>
      <b/>
      <sz val="12"/>
      <color indexed="9"/>
      <name val="Segoe UI"/>
      <family val="2"/>
    </font>
    <font>
      <sz val="11"/>
      <name val="Segoe UI"/>
      <family val="2"/>
    </font>
    <font>
      <sz val="12"/>
      <color indexed="9"/>
      <name val="Segoe UI"/>
      <family val="2"/>
    </font>
    <font>
      <b/>
      <sz val="12"/>
      <name val="Segoe UI"/>
      <family val="2"/>
    </font>
    <font>
      <b/>
      <sz val="14"/>
      <name val="Segoe UI"/>
      <family val="2"/>
    </font>
    <font>
      <b/>
      <sz val="18"/>
      <color theme="3"/>
      <name val="Cambri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69">
    <xf numFmtId="0" fontId="0" fillId="0" borderId="0" xfId="0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1" fontId="23" fillId="24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19" fillId="25" borderId="0" xfId="0" applyNumberFormat="1" applyFont="1" applyFill="1" applyBorder="1" applyAlignment="1">
      <alignment horizontal="center" vertical="center"/>
    </xf>
    <xf numFmtId="1" fontId="25" fillId="17" borderId="0" xfId="0" applyNumberFormat="1" applyFont="1" applyFill="1" applyBorder="1" applyAlignment="1">
      <alignment horizontal="center" vertical="center"/>
    </xf>
    <xf numFmtId="1" fontId="19" fillId="26" borderId="0" xfId="0" applyNumberFormat="1" applyFont="1" applyFill="1" applyBorder="1" applyAlignment="1">
      <alignment horizontal="center" vertical="center"/>
    </xf>
    <xf numFmtId="1" fontId="25" fillId="23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1" fontId="23" fillId="27" borderId="0" xfId="0" applyNumberFormat="1" applyFont="1" applyFill="1" applyBorder="1" applyAlignment="1">
      <alignment horizontal="center" vertical="center"/>
    </xf>
    <xf numFmtId="1" fontId="22" fillId="25" borderId="0" xfId="0" applyNumberFormat="1" applyFont="1" applyFill="1" applyBorder="1" applyAlignment="1">
      <alignment horizontal="center" vertical="center"/>
    </xf>
    <xf numFmtId="1" fontId="23" fillId="17" borderId="0" xfId="0" applyNumberFormat="1" applyFont="1" applyFill="1" applyBorder="1" applyAlignment="1">
      <alignment horizontal="center" vertical="center"/>
    </xf>
    <xf numFmtId="1" fontId="22" fillId="26" borderId="0" xfId="0" applyNumberFormat="1" applyFont="1" applyFill="1" applyBorder="1" applyAlignment="1">
      <alignment horizontal="center" vertical="center"/>
    </xf>
    <xf numFmtId="1" fontId="23" fillId="23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65" fontId="28" fillId="20" borderId="11" xfId="0" applyNumberFormat="1" applyFont="1" applyFill="1" applyBorder="1" applyAlignment="1">
      <alignment vertical="center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vertical="center" wrapText="1"/>
    </xf>
    <xf numFmtId="0" fontId="32" fillId="20" borderId="11" xfId="0" applyFont="1" applyFill="1" applyBorder="1" applyAlignment="1">
      <alignment horizontal="left" vertical="center" wrapText="1"/>
    </xf>
    <xf numFmtId="1" fontId="29" fillId="28" borderId="11" xfId="0" applyNumberFormat="1" applyFont="1" applyFill="1" applyBorder="1" applyAlignment="1">
      <alignment horizontal="center" vertical="center"/>
    </xf>
    <xf numFmtId="166" fontId="33" fillId="28" borderId="11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166" fontId="35" fillId="28" borderId="1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67" fontId="28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165" fontId="28" fillId="2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left" vertical="center" wrapText="1"/>
    </xf>
    <xf numFmtId="167" fontId="37" fillId="29" borderId="11" xfId="0" applyNumberFormat="1" applyFont="1" applyFill="1" applyBorder="1" applyAlignment="1">
      <alignment horizontal="center" vertical="center" wrapText="1"/>
    </xf>
    <xf numFmtId="166" fontId="36" fillId="29" borderId="11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zoomScale="140" zoomScaleNormal="140" zoomScalePageLayoutView="0" workbookViewId="0" topLeftCell="A1">
      <selection activeCell="B6" sqref="B6"/>
    </sheetView>
  </sheetViews>
  <sheetFormatPr defaultColWidth="11.421875" defaultRowHeight="12.75"/>
  <sheetData>
    <row r="2" spans="2:3" ht="12.75">
      <c r="B2" t="s">
        <v>0</v>
      </c>
      <c r="C2" t="s">
        <v>1</v>
      </c>
    </row>
    <row r="3" spans="2:3" ht="12.75">
      <c r="B3" t="s">
        <v>2</v>
      </c>
      <c r="C3" s="1" t="s">
        <v>3</v>
      </c>
    </row>
    <row r="4" spans="2:3" ht="12.75">
      <c r="B4" s="2" t="s">
        <v>4</v>
      </c>
      <c r="C4" t="s">
        <v>5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1"/>
  <sheetViews>
    <sheetView tabSelected="1" zoomScale="140" zoomScaleNormal="140" zoomScalePageLayoutView="0" workbookViewId="0" topLeftCell="A1">
      <selection activeCell="B2" sqref="B2"/>
    </sheetView>
  </sheetViews>
  <sheetFormatPr defaultColWidth="10.421875" defaultRowHeight="12.75"/>
  <cols>
    <col min="1" max="1" width="3.140625" style="3" customWidth="1"/>
    <col min="2" max="2" width="9.140625" style="3" customWidth="1"/>
    <col min="3" max="3" width="4.28125" style="3" customWidth="1"/>
    <col min="4" max="9" width="3.7109375" style="3" customWidth="1"/>
    <col min="10" max="10" width="6.00390625" style="4" customWidth="1"/>
    <col min="11" max="16" width="4.00390625" style="4" customWidth="1"/>
    <col min="17" max="20" width="3.8515625" style="3" customWidth="1"/>
    <col min="21" max="21" width="3.140625" style="3" customWidth="1"/>
    <col min="22" max="22" width="10.421875" style="3" customWidth="1"/>
    <col min="23" max="23" width="3.28125" style="3" customWidth="1"/>
    <col min="24" max="24" width="4.28125" style="3" customWidth="1"/>
    <col min="25" max="25" width="3.421875" style="3" customWidth="1"/>
    <col min="26" max="26" width="4.00390625" style="3" customWidth="1"/>
    <col min="27" max="27" width="3.57421875" style="3" customWidth="1"/>
    <col min="28" max="28" width="10.00390625" style="3" customWidth="1"/>
    <col min="29" max="29" width="3.140625" style="3" customWidth="1"/>
    <col min="30" max="16384" width="10.421875" style="3" customWidth="1"/>
  </cols>
  <sheetData>
    <row r="1" spans="1:29" s="6" customFormat="1" ht="12" customHeight="1">
      <c r="A1" s="5" t="s">
        <v>6</v>
      </c>
      <c r="B1" s="5" t="s">
        <v>7</v>
      </c>
      <c r="C1" s="5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  <c r="O1" s="7" t="s">
        <v>20</v>
      </c>
      <c r="P1" s="7" t="s">
        <v>21</v>
      </c>
      <c r="Q1" s="6" t="s">
        <v>22</v>
      </c>
      <c r="R1" s="6" t="s">
        <v>23</v>
      </c>
      <c r="S1" s="6" t="s">
        <v>24</v>
      </c>
      <c r="T1" s="6" t="s">
        <v>25</v>
      </c>
      <c r="U1" s="6" t="s">
        <v>26</v>
      </c>
      <c r="V1" s="6" t="s">
        <v>27</v>
      </c>
      <c r="W1" s="6" t="s">
        <v>28</v>
      </c>
      <c r="X1" s="6" t="s">
        <v>29</v>
      </c>
      <c r="Y1" s="6" t="s">
        <v>30</v>
      </c>
      <c r="Z1" s="6" t="s">
        <v>31</v>
      </c>
      <c r="AA1" s="6" t="s">
        <v>32</v>
      </c>
      <c r="AB1" s="6" t="s">
        <v>33</v>
      </c>
      <c r="AC1" s="6" t="s">
        <v>34</v>
      </c>
    </row>
    <row r="2" spans="1:29" ht="12" customHeight="1">
      <c r="A2" s="8">
        <v>1</v>
      </c>
      <c r="B2" s="8" t="s">
        <v>35</v>
      </c>
      <c r="C2" s="8">
        <v>1</v>
      </c>
      <c r="D2" s="9">
        <v>110</v>
      </c>
      <c r="E2" s="10">
        <v>121</v>
      </c>
      <c r="F2" s="9">
        <v>113</v>
      </c>
      <c r="G2" s="10">
        <v>202</v>
      </c>
      <c r="H2" s="9">
        <v>140</v>
      </c>
      <c r="I2" s="10">
        <v>230</v>
      </c>
      <c r="J2" s="11">
        <f aca="true" t="shared" si="0" ref="J2:J13">SUM(K2:P2)</f>
        <v>129.008011006</v>
      </c>
      <c r="K2" s="12">
        <f aca="true" t="shared" si="1" ref="K2:K13">7.001*ROUNDDOWN(D2/100,0)+5.000001*ROUNDDOWN(MOD(D2,100)/10,0)+3.000000001*ROUNDDOWN(MOD(D2,10),0)</f>
        <v>12.001001</v>
      </c>
      <c r="L2" s="12">
        <f aca="true" t="shared" si="2" ref="L2:L13">7.001*ROUNDDOWN(E2/100,0)+5.000001*ROUNDDOWN(MOD(E2,100)/10,0)+3.000000001*ROUNDDOWN(MOD(E2,10),0)</f>
        <v>20.001002001</v>
      </c>
      <c r="M2" s="12">
        <f aca="true" t="shared" si="3" ref="M2:M13">7.001*ROUNDDOWN(F2/100,0)+5.000001*ROUNDDOWN(MOD(F2,100)/10,0)+3.000000001*ROUNDDOWN(MOD(F2,10),0)</f>
        <v>21.001001003</v>
      </c>
      <c r="N2" s="12">
        <f aca="true" t="shared" si="4" ref="N2:N13">7.001*ROUNDDOWN(G2/100,0)+5.000001*ROUNDDOWN(MOD(G2,100)/10,0)+3.000000001*ROUNDDOWN(MOD(G2,10),0)</f>
        <v>20.002000002000003</v>
      </c>
      <c r="O2" s="12">
        <f aca="true" t="shared" si="5" ref="O2:O13">7.001*ROUNDDOWN(H2/100,0)+5.000001*ROUNDDOWN(MOD(H2,100)/10,0)+3.000000001*ROUNDDOWN(MOD(H2,10),0)</f>
        <v>27.001004000000002</v>
      </c>
      <c r="P2" s="12">
        <f aca="true" t="shared" si="6" ref="P2:P13">7.001*ROUNDDOWN(I2/100,0)+5.000001*ROUNDDOWN(MOD(I2,100)/10,0)+3.000000001*ROUNDDOWN(MOD(I2,10),0)</f>
        <v>29.002003000000002</v>
      </c>
      <c r="Q2" s="13">
        <f aca="true" t="shared" si="7" ref="Q2:Q13">ROUNDDOWN(D2/100,0)+ROUNDDOWN(E2/100,0)+ROUNDDOWN(F2/100,0)+ROUNDDOWN(G2/100,0)+ROUNDDOWN(H2/100,0)+ROUNDDOWN(I2/100,0)</f>
        <v>8</v>
      </c>
      <c r="R2" s="14">
        <f aca="true" t="shared" si="8" ref="R2:R13">ROUNDDOWN(MOD(D2,100)/10,0)+ROUNDDOWN(MOD(E2,100)/10,0)+ROUNDDOWN(MOD(F2,100)/10,0)+ROUNDDOWN(MOD(G2,100)/10,0)+ROUNDDOWN(MOD(H2,100)/10,0)+ROUNDDOWN(MOD(I2,100)/10,0)</f>
        <v>11</v>
      </c>
      <c r="S2" s="15">
        <f aca="true" t="shared" si="9" ref="S2:S13">ROUNDDOWN(MOD(D2,10),0)+ROUNDDOWN(MOD(E2,10),0)+ROUNDDOWN(MOD(F2,10),0)+ROUNDDOWN(MOD(G2,10),0)+ROUNDDOWN(MOD(H2,10),0)+ROUNDDOWN(MOD(I2,10),0)</f>
        <v>6</v>
      </c>
      <c r="T2" s="16">
        <f aca="true" t="shared" si="10" ref="T2:T13">Q2+R2+S2</f>
        <v>25</v>
      </c>
      <c r="V2" s="17" t="s">
        <v>36</v>
      </c>
      <c r="W2" s="18" t="s">
        <v>37</v>
      </c>
      <c r="X2" s="18" t="s">
        <v>38</v>
      </c>
      <c r="Y2" s="19" t="s">
        <v>37</v>
      </c>
      <c r="Z2" s="19">
        <v>10</v>
      </c>
      <c r="AA2" s="19">
        <v>6</v>
      </c>
      <c r="AB2" s="3" t="s">
        <v>39</v>
      </c>
      <c r="AC2" s="18" t="s">
        <v>40</v>
      </c>
    </row>
    <row r="3" spans="1:29" ht="12" customHeight="1">
      <c r="A3" s="20">
        <f aca="true" t="shared" si="11" ref="A3:A13">A2</f>
        <v>1</v>
      </c>
      <c r="B3" s="20" t="str">
        <f aca="true" t="shared" si="12" ref="B3:B13">B2</f>
        <v>Tireur 1</v>
      </c>
      <c r="C3" s="8">
        <v>2</v>
      </c>
      <c r="D3" s="9">
        <v>111</v>
      </c>
      <c r="E3" s="10">
        <v>212</v>
      </c>
      <c r="F3" s="9">
        <v>122</v>
      </c>
      <c r="G3" s="10">
        <v>311</v>
      </c>
      <c r="H3" s="9">
        <v>130</v>
      </c>
      <c r="I3" s="10">
        <v>201</v>
      </c>
      <c r="J3" s="11">
        <f t="shared" si="0"/>
        <v>131.010008007</v>
      </c>
      <c r="K3" s="12">
        <f t="shared" si="1"/>
        <v>15.001001001</v>
      </c>
      <c r="L3" s="12">
        <f t="shared" si="2"/>
        <v>25.002001002</v>
      </c>
      <c r="M3" s="12">
        <f t="shared" si="3"/>
        <v>23.001002002</v>
      </c>
      <c r="N3" s="12">
        <f t="shared" si="4"/>
        <v>29.003001001</v>
      </c>
      <c r="O3" s="12">
        <f t="shared" si="5"/>
        <v>22.001003</v>
      </c>
      <c r="P3" s="12">
        <f t="shared" si="6"/>
        <v>17.002000001</v>
      </c>
      <c r="Q3" s="13">
        <f t="shared" si="7"/>
        <v>10</v>
      </c>
      <c r="R3" s="14">
        <f t="shared" si="8"/>
        <v>8</v>
      </c>
      <c r="S3" s="15">
        <f t="shared" si="9"/>
        <v>7</v>
      </c>
      <c r="T3" s="16">
        <f t="shared" si="10"/>
        <v>25</v>
      </c>
      <c r="V3" s="17" t="str">
        <f aca="true" t="shared" si="13" ref="V3:V13">V2</f>
        <v>2008-02-15</v>
      </c>
      <c r="W3" s="18" t="s">
        <v>37</v>
      </c>
      <c r="X3" s="18" t="s">
        <v>38</v>
      </c>
      <c r="Y3" s="19" t="s">
        <v>37</v>
      </c>
      <c r="Z3" s="19">
        <v>10</v>
      </c>
      <c r="AA3" s="19">
        <v>6</v>
      </c>
      <c r="AB3" s="3" t="s">
        <v>39</v>
      </c>
      <c r="AC3" s="18" t="s">
        <v>40</v>
      </c>
    </row>
    <row r="4" spans="1:29" ht="12" customHeight="1">
      <c r="A4" s="20">
        <f t="shared" si="11"/>
        <v>1</v>
      </c>
      <c r="B4" s="20" t="str">
        <f t="shared" si="12"/>
        <v>Tireur 1</v>
      </c>
      <c r="C4" s="8">
        <v>3</v>
      </c>
      <c r="D4" s="9">
        <v>23</v>
      </c>
      <c r="E4" s="10">
        <v>220</v>
      </c>
      <c r="F4" s="9">
        <v>101</v>
      </c>
      <c r="G4" s="10">
        <v>111</v>
      </c>
      <c r="H4" s="9">
        <v>140</v>
      </c>
      <c r="I4" s="10">
        <v>320</v>
      </c>
      <c r="J4" s="11">
        <f t="shared" si="0"/>
        <v>126.00801100500001</v>
      </c>
      <c r="K4" s="12">
        <f t="shared" si="1"/>
        <v>19.000002003</v>
      </c>
      <c r="L4" s="12">
        <f t="shared" si="2"/>
        <v>24.002002</v>
      </c>
      <c r="M4" s="12">
        <f t="shared" si="3"/>
        <v>10.001000001000001</v>
      </c>
      <c r="N4" s="12">
        <f t="shared" si="4"/>
        <v>15.001001001</v>
      </c>
      <c r="O4" s="12">
        <f t="shared" si="5"/>
        <v>27.001004000000002</v>
      </c>
      <c r="P4" s="12">
        <f t="shared" si="6"/>
        <v>31.003002000000002</v>
      </c>
      <c r="Q4" s="13">
        <f t="shared" si="7"/>
        <v>8</v>
      </c>
      <c r="R4" s="14">
        <f t="shared" si="8"/>
        <v>11</v>
      </c>
      <c r="S4" s="15">
        <f t="shared" si="9"/>
        <v>5</v>
      </c>
      <c r="T4" s="16">
        <f t="shared" si="10"/>
        <v>24</v>
      </c>
      <c r="V4" s="17" t="str">
        <f t="shared" si="13"/>
        <v>2008-02-15</v>
      </c>
      <c r="W4" s="18" t="s">
        <v>37</v>
      </c>
      <c r="X4" s="18" t="s">
        <v>38</v>
      </c>
      <c r="Y4" s="19" t="s">
        <v>37</v>
      </c>
      <c r="Z4" s="19">
        <v>10</v>
      </c>
      <c r="AA4" s="19">
        <v>6</v>
      </c>
      <c r="AB4" s="3" t="s">
        <v>39</v>
      </c>
      <c r="AC4" s="18" t="s">
        <v>40</v>
      </c>
    </row>
    <row r="5" spans="1:29" ht="12" customHeight="1">
      <c r="A5" s="20">
        <f t="shared" si="11"/>
        <v>1</v>
      </c>
      <c r="B5" s="20" t="str">
        <f t="shared" si="12"/>
        <v>Tireur 1</v>
      </c>
      <c r="C5" s="8">
        <v>4</v>
      </c>
      <c r="D5" s="10"/>
      <c r="E5" s="9"/>
      <c r="F5" s="10"/>
      <c r="G5" s="9"/>
      <c r="H5" s="10"/>
      <c r="I5" s="9"/>
      <c r="J5" s="11">
        <f t="shared" si="0"/>
        <v>0</v>
      </c>
      <c r="K5" s="12">
        <f t="shared" si="1"/>
        <v>0</v>
      </c>
      <c r="L5" s="12">
        <f t="shared" si="2"/>
        <v>0</v>
      </c>
      <c r="M5" s="12">
        <f t="shared" si="3"/>
        <v>0</v>
      </c>
      <c r="N5" s="12">
        <f t="shared" si="4"/>
        <v>0</v>
      </c>
      <c r="O5" s="12">
        <f t="shared" si="5"/>
        <v>0</v>
      </c>
      <c r="P5" s="12">
        <f t="shared" si="6"/>
        <v>0</v>
      </c>
      <c r="Q5" s="13">
        <f t="shared" si="7"/>
        <v>0</v>
      </c>
      <c r="R5" s="14">
        <f t="shared" si="8"/>
        <v>0</v>
      </c>
      <c r="S5" s="15">
        <f t="shared" si="9"/>
        <v>0</v>
      </c>
      <c r="T5" s="16">
        <f t="shared" si="10"/>
        <v>0</v>
      </c>
      <c r="V5" s="17" t="str">
        <f t="shared" si="13"/>
        <v>2008-02-15</v>
      </c>
      <c r="W5" s="18" t="s">
        <v>37</v>
      </c>
      <c r="X5" s="18" t="s">
        <v>38</v>
      </c>
      <c r="Y5" s="19" t="s">
        <v>37</v>
      </c>
      <c r="Z5" s="19">
        <v>10</v>
      </c>
      <c r="AA5" s="19">
        <v>6</v>
      </c>
      <c r="AB5" s="3" t="s">
        <v>39</v>
      </c>
      <c r="AC5" s="18" t="s">
        <v>40</v>
      </c>
    </row>
    <row r="6" spans="1:29" ht="12" customHeight="1">
      <c r="A6" s="20">
        <f t="shared" si="11"/>
        <v>1</v>
      </c>
      <c r="B6" s="20" t="str">
        <f t="shared" si="12"/>
        <v>Tireur 1</v>
      </c>
      <c r="C6" s="8">
        <v>5</v>
      </c>
      <c r="D6" s="10"/>
      <c r="E6" s="9"/>
      <c r="F6" s="10"/>
      <c r="G6" s="9"/>
      <c r="H6" s="10"/>
      <c r="I6" s="9"/>
      <c r="J6" s="11">
        <f t="shared" si="0"/>
        <v>0</v>
      </c>
      <c r="K6" s="12">
        <f t="shared" si="1"/>
        <v>0</v>
      </c>
      <c r="L6" s="12">
        <f t="shared" si="2"/>
        <v>0</v>
      </c>
      <c r="M6" s="12">
        <f t="shared" si="3"/>
        <v>0</v>
      </c>
      <c r="N6" s="12">
        <f t="shared" si="4"/>
        <v>0</v>
      </c>
      <c r="O6" s="12">
        <f t="shared" si="5"/>
        <v>0</v>
      </c>
      <c r="P6" s="12">
        <f t="shared" si="6"/>
        <v>0</v>
      </c>
      <c r="Q6" s="13">
        <f t="shared" si="7"/>
        <v>0</v>
      </c>
      <c r="R6" s="14">
        <f t="shared" si="8"/>
        <v>0</v>
      </c>
      <c r="S6" s="15">
        <f t="shared" si="9"/>
        <v>0</v>
      </c>
      <c r="T6" s="16">
        <f t="shared" si="10"/>
        <v>0</v>
      </c>
      <c r="V6" s="17" t="str">
        <f t="shared" si="13"/>
        <v>2008-02-15</v>
      </c>
      <c r="W6" s="18" t="s">
        <v>37</v>
      </c>
      <c r="X6" s="18" t="s">
        <v>38</v>
      </c>
      <c r="Y6" s="19" t="s">
        <v>37</v>
      </c>
      <c r="Z6" s="19">
        <v>10</v>
      </c>
      <c r="AA6" s="19">
        <v>6</v>
      </c>
      <c r="AB6" s="3" t="s">
        <v>39</v>
      </c>
      <c r="AC6" s="18" t="s">
        <v>40</v>
      </c>
    </row>
    <row r="7" spans="1:29" ht="12" customHeight="1">
      <c r="A7" s="20">
        <f t="shared" si="11"/>
        <v>1</v>
      </c>
      <c r="B7" s="20" t="str">
        <f t="shared" si="12"/>
        <v>Tireur 1</v>
      </c>
      <c r="C7" s="8">
        <v>6</v>
      </c>
      <c r="D7" s="10"/>
      <c r="E7" s="9"/>
      <c r="F7" s="10"/>
      <c r="G7" s="9"/>
      <c r="H7" s="10"/>
      <c r="I7" s="9"/>
      <c r="J7" s="11">
        <f t="shared" si="0"/>
        <v>0</v>
      </c>
      <c r="K7" s="12">
        <f t="shared" si="1"/>
        <v>0</v>
      </c>
      <c r="L7" s="12">
        <f t="shared" si="2"/>
        <v>0</v>
      </c>
      <c r="M7" s="12">
        <f t="shared" si="3"/>
        <v>0</v>
      </c>
      <c r="N7" s="12">
        <f t="shared" si="4"/>
        <v>0</v>
      </c>
      <c r="O7" s="12">
        <f t="shared" si="5"/>
        <v>0</v>
      </c>
      <c r="P7" s="12">
        <f t="shared" si="6"/>
        <v>0</v>
      </c>
      <c r="Q7" s="13">
        <f t="shared" si="7"/>
        <v>0</v>
      </c>
      <c r="R7" s="14">
        <f t="shared" si="8"/>
        <v>0</v>
      </c>
      <c r="S7" s="15">
        <f t="shared" si="9"/>
        <v>0</v>
      </c>
      <c r="T7" s="16">
        <f t="shared" si="10"/>
        <v>0</v>
      </c>
      <c r="V7" s="17" t="str">
        <f t="shared" si="13"/>
        <v>2008-02-15</v>
      </c>
      <c r="W7" s="18" t="s">
        <v>37</v>
      </c>
      <c r="X7" s="18" t="s">
        <v>38</v>
      </c>
      <c r="Y7" s="19" t="s">
        <v>37</v>
      </c>
      <c r="Z7" s="19">
        <v>10</v>
      </c>
      <c r="AA7" s="19">
        <v>6</v>
      </c>
      <c r="AB7" s="3" t="s">
        <v>39</v>
      </c>
      <c r="AC7" s="18" t="s">
        <v>40</v>
      </c>
    </row>
    <row r="8" spans="1:29" ht="12" customHeight="1">
      <c r="A8" s="20">
        <f t="shared" si="11"/>
        <v>1</v>
      </c>
      <c r="B8" s="20" t="str">
        <f t="shared" si="12"/>
        <v>Tireur 1</v>
      </c>
      <c r="C8" s="8">
        <v>7</v>
      </c>
      <c r="D8" s="9"/>
      <c r="E8" s="10"/>
      <c r="F8" s="9"/>
      <c r="G8" s="10"/>
      <c r="H8" s="9"/>
      <c r="I8" s="10"/>
      <c r="J8" s="11">
        <f t="shared" si="0"/>
        <v>0</v>
      </c>
      <c r="K8" s="12">
        <f t="shared" si="1"/>
        <v>0</v>
      </c>
      <c r="L8" s="12">
        <f t="shared" si="2"/>
        <v>0</v>
      </c>
      <c r="M8" s="12">
        <f t="shared" si="3"/>
        <v>0</v>
      </c>
      <c r="N8" s="12">
        <f t="shared" si="4"/>
        <v>0</v>
      </c>
      <c r="O8" s="12">
        <f t="shared" si="5"/>
        <v>0</v>
      </c>
      <c r="P8" s="12">
        <f t="shared" si="6"/>
        <v>0</v>
      </c>
      <c r="Q8" s="13">
        <f t="shared" si="7"/>
        <v>0</v>
      </c>
      <c r="R8" s="14">
        <f t="shared" si="8"/>
        <v>0</v>
      </c>
      <c r="S8" s="15">
        <f t="shared" si="9"/>
        <v>0</v>
      </c>
      <c r="T8" s="16">
        <f t="shared" si="10"/>
        <v>0</v>
      </c>
      <c r="V8" s="17" t="str">
        <f t="shared" si="13"/>
        <v>2008-02-15</v>
      </c>
      <c r="W8" s="18" t="s">
        <v>37</v>
      </c>
      <c r="X8" s="18" t="s">
        <v>38</v>
      </c>
      <c r="Y8" s="19" t="s">
        <v>37</v>
      </c>
      <c r="Z8" s="19">
        <v>10</v>
      </c>
      <c r="AA8" s="19">
        <v>6</v>
      </c>
      <c r="AB8" s="3" t="s">
        <v>39</v>
      </c>
      <c r="AC8" s="18" t="s">
        <v>40</v>
      </c>
    </row>
    <row r="9" spans="1:29" ht="12" customHeight="1">
      <c r="A9" s="20">
        <f t="shared" si="11"/>
        <v>1</v>
      </c>
      <c r="B9" s="20" t="str">
        <f t="shared" si="12"/>
        <v>Tireur 1</v>
      </c>
      <c r="C9" s="8">
        <v>8</v>
      </c>
      <c r="D9" s="9"/>
      <c r="E9" s="10"/>
      <c r="F9" s="9"/>
      <c r="G9" s="10"/>
      <c r="H9" s="9"/>
      <c r="I9" s="10"/>
      <c r="J9" s="11">
        <f t="shared" si="0"/>
        <v>0</v>
      </c>
      <c r="K9" s="12">
        <f t="shared" si="1"/>
        <v>0</v>
      </c>
      <c r="L9" s="12">
        <f t="shared" si="2"/>
        <v>0</v>
      </c>
      <c r="M9" s="12">
        <f t="shared" si="3"/>
        <v>0</v>
      </c>
      <c r="N9" s="12">
        <f t="shared" si="4"/>
        <v>0</v>
      </c>
      <c r="O9" s="12">
        <f t="shared" si="5"/>
        <v>0</v>
      </c>
      <c r="P9" s="12">
        <f t="shared" si="6"/>
        <v>0</v>
      </c>
      <c r="Q9" s="13">
        <f t="shared" si="7"/>
        <v>0</v>
      </c>
      <c r="R9" s="14">
        <f t="shared" si="8"/>
        <v>0</v>
      </c>
      <c r="S9" s="15">
        <f t="shared" si="9"/>
        <v>0</v>
      </c>
      <c r="T9" s="16">
        <f t="shared" si="10"/>
        <v>0</v>
      </c>
      <c r="V9" s="17" t="str">
        <f t="shared" si="13"/>
        <v>2008-02-15</v>
      </c>
      <c r="W9" s="18" t="s">
        <v>37</v>
      </c>
      <c r="X9" s="18" t="s">
        <v>38</v>
      </c>
      <c r="Y9" s="19" t="s">
        <v>37</v>
      </c>
      <c r="Z9" s="19">
        <v>10</v>
      </c>
      <c r="AA9" s="19">
        <v>6</v>
      </c>
      <c r="AB9" s="3" t="s">
        <v>39</v>
      </c>
      <c r="AC9" s="18" t="s">
        <v>40</v>
      </c>
    </row>
    <row r="10" spans="1:29" ht="12" customHeight="1">
      <c r="A10" s="20">
        <f t="shared" si="11"/>
        <v>1</v>
      </c>
      <c r="B10" s="20" t="str">
        <f t="shared" si="12"/>
        <v>Tireur 1</v>
      </c>
      <c r="C10" s="8">
        <v>9</v>
      </c>
      <c r="D10" s="9"/>
      <c r="E10" s="10"/>
      <c r="F10" s="9"/>
      <c r="G10" s="10"/>
      <c r="H10" s="9"/>
      <c r="I10" s="10"/>
      <c r="J10" s="11">
        <f t="shared" si="0"/>
        <v>0</v>
      </c>
      <c r="K10" s="12">
        <f t="shared" si="1"/>
        <v>0</v>
      </c>
      <c r="L10" s="12">
        <f t="shared" si="2"/>
        <v>0</v>
      </c>
      <c r="M10" s="12">
        <f t="shared" si="3"/>
        <v>0</v>
      </c>
      <c r="N10" s="12">
        <f t="shared" si="4"/>
        <v>0</v>
      </c>
      <c r="O10" s="12">
        <f t="shared" si="5"/>
        <v>0</v>
      </c>
      <c r="P10" s="12">
        <f t="shared" si="6"/>
        <v>0</v>
      </c>
      <c r="Q10" s="13">
        <f t="shared" si="7"/>
        <v>0</v>
      </c>
      <c r="R10" s="14">
        <f t="shared" si="8"/>
        <v>0</v>
      </c>
      <c r="S10" s="15">
        <f t="shared" si="9"/>
        <v>0</v>
      </c>
      <c r="T10" s="16">
        <f t="shared" si="10"/>
        <v>0</v>
      </c>
      <c r="V10" s="17" t="str">
        <f t="shared" si="13"/>
        <v>2008-02-15</v>
      </c>
      <c r="W10" s="18" t="s">
        <v>37</v>
      </c>
      <c r="X10" s="18" t="s">
        <v>38</v>
      </c>
      <c r="Y10" s="19" t="s">
        <v>37</v>
      </c>
      <c r="Z10" s="19">
        <v>10</v>
      </c>
      <c r="AA10" s="19">
        <v>6</v>
      </c>
      <c r="AB10" s="3" t="s">
        <v>39</v>
      </c>
      <c r="AC10" s="18" t="s">
        <v>40</v>
      </c>
    </row>
    <row r="11" spans="1:29" ht="12" customHeight="1">
      <c r="A11" s="20">
        <f t="shared" si="11"/>
        <v>1</v>
      </c>
      <c r="B11" s="20" t="str">
        <f t="shared" si="12"/>
        <v>Tireur 1</v>
      </c>
      <c r="C11" s="8">
        <v>10</v>
      </c>
      <c r="D11" s="10"/>
      <c r="E11" s="9"/>
      <c r="F11" s="10"/>
      <c r="G11" s="9"/>
      <c r="H11" s="10"/>
      <c r="I11" s="9"/>
      <c r="J11" s="11">
        <f t="shared" si="0"/>
        <v>0</v>
      </c>
      <c r="K11" s="12">
        <f t="shared" si="1"/>
        <v>0</v>
      </c>
      <c r="L11" s="12">
        <f t="shared" si="2"/>
        <v>0</v>
      </c>
      <c r="M11" s="12">
        <f t="shared" si="3"/>
        <v>0</v>
      </c>
      <c r="N11" s="12">
        <f t="shared" si="4"/>
        <v>0</v>
      </c>
      <c r="O11" s="12">
        <f t="shared" si="5"/>
        <v>0</v>
      </c>
      <c r="P11" s="12">
        <f t="shared" si="6"/>
        <v>0</v>
      </c>
      <c r="Q11" s="13">
        <f t="shared" si="7"/>
        <v>0</v>
      </c>
      <c r="R11" s="14">
        <f t="shared" si="8"/>
        <v>0</v>
      </c>
      <c r="S11" s="15">
        <f t="shared" si="9"/>
        <v>0</v>
      </c>
      <c r="T11" s="16">
        <f t="shared" si="10"/>
        <v>0</v>
      </c>
      <c r="V11" s="17" t="str">
        <f t="shared" si="13"/>
        <v>2008-02-15</v>
      </c>
      <c r="W11" s="18" t="s">
        <v>37</v>
      </c>
      <c r="X11" s="18" t="s">
        <v>38</v>
      </c>
      <c r="Y11" s="19" t="s">
        <v>37</v>
      </c>
      <c r="Z11" s="19">
        <v>10</v>
      </c>
      <c r="AA11" s="19">
        <v>6</v>
      </c>
      <c r="AB11" s="3" t="s">
        <v>39</v>
      </c>
      <c r="AC11" s="18" t="s">
        <v>40</v>
      </c>
    </row>
    <row r="12" spans="1:29" ht="12" customHeight="1">
      <c r="A12" s="20">
        <f t="shared" si="11"/>
        <v>1</v>
      </c>
      <c r="B12" s="20" t="str">
        <f t="shared" si="12"/>
        <v>Tireur 1</v>
      </c>
      <c r="C12" s="8">
        <v>11</v>
      </c>
      <c r="D12" s="10"/>
      <c r="E12" s="9"/>
      <c r="F12" s="10"/>
      <c r="G12" s="9"/>
      <c r="H12" s="10"/>
      <c r="I12" s="9"/>
      <c r="J12" s="11">
        <f t="shared" si="0"/>
        <v>0</v>
      </c>
      <c r="K12" s="12">
        <f t="shared" si="1"/>
        <v>0</v>
      </c>
      <c r="L12" s="12">
        <f t="shared" si="2"/>
        <v>0</v>
      </c>
      <c r="M12" s="12">
        <f t="shared" si="3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  <c r="Q12" s="13">
        <f t="shared" si="7"/>
        <v>0</v>
      </c>
      <c r="R12" s="14">
        <f t="shared" si="8"/>
        <v>0</v>
      </c>
      <c r="S12" s="15">
        <f t="shared" si="9"/>
        <v>0</v>
      </c>
      <c r="T12" s="16">
        <f t="shared" si="10"/>
        <v>0</v>
      </c>
      <c r="V12" s="17" t="str">
        <f t="shared" si="13"/>
        <v>2008-02-15</v>
      </c>
      <c r="W12" s="18" t="s">
        <v>37</v>
      </c>
      <c r="X12" s="18" t="s">
        <v>38</v>
      </c>
      <c r="Y12" s="19" t="s">
        <v>37</v>
      </c>
      <c r="Z12" s="19">
        <v>10</v>
      </c>
      <c r="AA12" s="19">
        <v>6</v>
      </c>
      <c r="AB12" s="3" t="s">
        <v>39</v>
      </c>
      <c r="AC12" s="18" t="s">
        <v>40</v>
      </c>
    </row>
    <row r="13" spans="1:29" ht="12" customHeight="1">
      <c r="A13" s="20">
        <f t="shared" si="11"/>
        <v>1</v>
      </c>
      <c r="B13" s="20" t="str">
        <f t="shared" si="12"/>
        <v>Tireur 1</v>
      </c>
      <c r="C13" s="8">
        <v>12</v>
      </c>
      <c r="D13" s="10"/>
      <c r="E13" s="9"/>
      <c r="F13" s="10"/>
      <c r="G13" s="9"/>
      <c r="H13" s="10"/>
      <c r="I13" s="9"/>
      <c r="J13" s="11">
        <f t="shared" si="0"/>
        <v>0</v>
      </c>
      <c r="K13" s="12">
        <f t="shared" si="1"/>
        <v>0</v>
      </c>
      <c r="L13" s="12">
        <f t="shared" si="2"/>
        <v>0</v>
      </c>
      <c r="M13" s="12">
        <f t="shared" si="3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  <c r="Q13" s="13">
        <f t="shared" si="7"/>
        <v>0</v>
      </c>
      <c r="R13" s="14">
        <f t="shared" si="8"/>
        <v>0</v>
      </c>
      <c r="S13" s="15">
        <f t="shared" si="9"/>
        <v>0</v>
      </c>
      <c r="T13" s="16">
        <f t="shared" si="10"/>
        <v>0</v>
      </c>
      <c r="V13" s="17" t="str">
        <f t="shared" si="13"/>
        <v>2008-02-15</v>
      </c>
      <c r="W13" s="18" t="s">
        <v>37</v>
      </c>
      <c r="X13" s="18" t="s">
        <v>38</v>
      </c>
      <c r="Y13" s="19" t="s">
        <v>37</v>
      </c>
      <c r="Z13" s="19">
        <v>10</v>
      </c>
      <c r="AA13" s="19">
        <v>6</v>
      </c>
      <c r="AB13" s="3" t="s">
        <v>39</v>
      </c>
      <c r="AC13" s="18" t="s">
        <v>40</v>
      </c>
    </row>
    <row r="14" spans="1:29" ht="12" customHeight="1">
      <c r="A14" s="21" t="s">
        <v>41</v>
      </c>
      <c r="B14" s="22" t="s">
        <v>42</v>
      </c>
      <c r="C14" s="23" t="s">
        <v>43</v>
      </c>
      <c r="D14"/>
      <c r="E14" s="24"/>
      <c r="F14" s="24"/>
      <c r="G14" s="24"/>
      <c r="H14" s="24"/>
      <c r="I14" s="24"/>
      <c r="J14" s="25">
        <f>SUM(J2:J13)</f>
        <v>386.02603001800003</v>
      </c>
      <c r="K14" s="12"/>
      <c r="L14" s="12"/>
      <c r="M14" s="12"/>
      <c r="N14" s="12"/>
      <c r="O14" s="12"/>
      <c r="P14" s="12"/>
      <c r="Q14" s="26">
        <f>SUM(Q2:Q13)</f>
        <v>26</v>
      </c>
      <c r="R14" s="27">
        <f>SUM(R2:R13)</f>
        <v>30</v>
      </c>
      <c r="S14" s="28">
        <f>SUM(S2:S13)</f>
        <v>18</v>
      </c>
      <c r="T14" s="29">
        <f>SUM(T2:T13)</f>
        <v>74</v>
      </c>
      <c r="V14" s="17"/>
      <c r="W14" s="18"/>
      <c r="X14" s="18"/>
      <c r="Y14" s="19"/>
      <c r="Z14" s="19"/>
      <c r="AA14" s="19"/>
      <c r="AC14" s="18"/>
    </row>
    <row r="15" spans="1:29" ht="12" customHeight="1">
      <c r="A15" s="3" t="s">
        <v>41</v>
      </c>
      <c r="B15" s="30"/>
      <c r="C15" s="31"/>
      <c r="D15" s="32"/>
      <c r="E15" s="24"/>
      <c r="F15" s="24"/>
      <c r="G15" s="24"/>
      <c r="H15" s="24"/>
      <c r="I15" s="24"/>
      <c r="J15" s="33"/>
      <c r="K15" s="12"/>
      <c r="L15" s="12"/>
      <c r="M15" s="12"/>
      <c r="N15" s="12"/>
      <c r="O15" s="12"/>
      <c r="P15" s="12"/>
      <c r="Q15" s="34"/>
      <c r="R15" s="33"/>
      <c r="S15" s="34"/>
      <c r="T15" s="33"/>
      <c r="V15" s="17"/>
      <c r="W15" s="18"/>
      <c r="X15" s="18"/>
      <c r="Y15" s="19"/>
      <c r="Z15" s="19"/>
      <c r="AA15" s="19"/>
      <c r="AC15" s="18"/>
    </row>
    <row r="16" spans="1:29" ht="12" customHeight="1">
      <c r="A16" s="8">
        <v>2</v>
      </c>
      <c r="B16" s="8" t="s">
        <v>44</v>
      </c>
      <c r="C16" s="8">
        <v>1</v>
      </c>
      <c r="D16" s="9">
        <v>410</v>
      </c>
      <c r="E16" s="10">
        <v>140</v>
      </c>
      <c r="F16" s="9">
        <v>230</v>
      </c>
      <c r="G16" s="10">
        <v>140</v>
      </c>
      <c r="H16" s="9">
        <v>230</v>
      </c>
      <c r="I16" s="10">
        <v>410</v>
      </c>
      <c r="J16" s="11">
        <f aca="true" t="shared" si="14" ref="J16:J27">SUM(K16:P16)</f>
        <v>178.01401600000003</v>
      </c>
      <c r="K16" s="12">
        <f aca="true" t="shared" si="15" ref="K16:K27">7.001*ROUNDDOWN(D16/100,0)+5.000001*ROUNDDOWN(MOD(D16,100)/10,0)+3.000000001*ROUNDDOWN(MOD(D16,10),0)</f>
        <v>33.004001</v>
      </c>
      <c r="L16" s="12">
        <f aca="true" t="shared" si="16" ref="L16:L27">7.001*ROUNDDOWN(E16/100,0)+5.000001*ROUNDDOWN(MOD(E16,100)/10,0)+3.000000001*ROUNDDOWN(MOD(E16,10),0)</f>
        <v>27.001004000000002</v>
      </c>
      <c r="M16" s="12">
        <f aca="true" t="shared" si="17" ref="M16:M27">7.001*ROUNDDOWN(F16/100,0)+5.000001*ROUNDDOWN(MOD(F16,100)/10,0)+3.000000001*ROUNDDOWN(MOD(F16,10),0)</f>
        <v>29.002003000000002</v>
      </c>
      <c r="N16" s="12">
        <f aca="true" t="shared" si="18" ref="N16:N27">7.001*ROUNDDOWN(G16/100,0)+5.000001*ROUNDDOWN(MOD(G16,100)/10,0)+3.000000001*ROUNDDOWN(MOD(G16,10),0)</f>
        <v>27.001004000000002</v>
      </c>
      <c r="O16" s="12">
        <f aca="true" t="shared" si="19" ref="O16:O27">7.001*ROUNDDOWN(H16/100,0)+5.000001*ROUNDDOWN(MOD(H16,100)/10,0)+3.000000001*ROUNDDOWN(MOD(H16,10),0)</f>
        <v>29.002003000000002</v>
      </c>
      <c r="P16" s="12">
        <f aca="true" t="shared" si="20" ref="P16:P27">7.001*ROUNDDOWN(I16/100,0)+5.000001*ROUNDDOWN(MOD(I16,100)/10,0)+3.000000001*ROUNDDOWN(MOD(I16,10),0)</f>
        <v>33.004001</v>
      </c>
      <c r="Q16" s="13">
        <f aca="true" t="shared" si="21" ref="Q16:Q27">ROUNDDOWN(D16/100,0)+ROUNDDOWN(E16/100,0)+ROUNDDOWN(F16/100,0)+ROUNDDOWN(G16/100,0)+ROUNDDOWN(H16/100,0)+ROUNDDOWN(I16/100,0)</f>
        <v>14</v>
      </c>
      <c r="R16" s="14">
        <f aca="true" t="shared" si="22" ref="R16:R27">ROUNDDOWN(MOD(D16,100)/10,0)+ROUNDDOWN(MOD(E16,100)/10,0)+ROUNDDOWN(MOD(F16,100)/10,0)+ROUNDDOWN(MOD(G16,100)/10,0)+ROUNDDOWN(MOD(H16,100)/10,0)+ROUNDDOWN(MOD(I16,100)/10,0)</f>
        <v>16</v>
      </c>
      <c r="S16" s="15">
        <f aca="true" t="shared" si="23" ref="S16:S27">ROUNDDOWN(MOD(D16,10),0)+ROUNDDOWN(MOD(E16,10),0)+ROUNDDOWN(MOD(F16,10),0)+ROUNDDOWN(MOD(G16,10),0)+ROUNDDOWN(MOD(H16,10),0)+ROUNDDOWN(MOD(I16,10),0)</f>
        <v>0</v>
      </c>
      <c r="T16" s="16">
        <f aca="true" t="shared" si="24" ref="T16:T27">Q16+R16+S16</f>
        <v>30</v>
      </c>
      <c r="V16" s="17" t="s">
        <v>36</v>
      </c>
      <c r="W16" s="18" t="s">
        <v>37</v>
      </c>
      <c r="X16" s="18" t="s">
        <v>38</v>
      </c>
      <c r="Y16" s="19" t="s">
        <v>37</v>
      </c>
      <c r="Z16" s="19">
        <v>10</v>
      </c>
      <c r="AA16" s="19">
        <v>6</v>
      </c>
      <c r="AB16" s="3" t="s">
        <v>39</v>
      </c>
      <c r="AC16" s="18" t="s">
        <v>40</v>
      </c>
    </row>
    <row r="17" spans="1:29" ht="12" customHeight="1">
      <c r="A17" s="20">
        <f aca="true" t="shared" si="25" ref="A17:A27">A16</f>
        <v>2</v>
      </c>
      <c r="B17" s="20" t="str">
        <f aca="true" t="shared" si="26" ref="B17:B27">B16</f>
        <v>Tireur 2</v>
      </c>
      <c r="C17" s="8">
        <v>2</v>
      </c>
      <c r="D17" s="9">
        <v>311</v>
      </c>
      <c r="E17" s="10">
        <v>40</v>
      </c>
      <c r="F17" s="9">
        <v>320</v>
      </c>
      <c r="G17" s="10">
        <v>212</v>
      </c>
      <c r="H17" s="9">
        <v>230</v>
      </c>
      <c r="I17" s="10">
        <v>212</v>
      </c>
      <c r="J17" s="11">
        <f t="shared" si="14"/>
        <v>159.01201200499997</v>
      </c>
      <c r="K17" s="12">
        <f t="shared" si="15"/>
        <v>29.003001001</v>
      </c>
      <c r="L17" s="12">
        <f t="shared" si="16"/>
        <v>20.000004</v>
      </c>
      <c r="M17" s="12">
        <f t="shared" si="17"/>
        <v>31.003002000000002</v>
      </c>
      <c r="N17" s="12">
        <f t="shared" si="18"/>
        <v>25.002001002</v>
      </c>
      <c r="O17" s="12">
        <f t="shared" si="19"/>
        <v>29.002003000000002</v>
      </c>
      <c r="P17" s="12">
        <f t="shared" si="20"/>
        <v>25.002001002</v>
      </c>
      <c r="Q17" s="13">
        <f t="shared" si="21"/>
        <v>12</v>
      </c>
      <c r="R17" s="14">
        <f t="shared" si="22"/>
        <v>12</v>
      </c>
      <c r="S17" s="15">
        <f t="shared" si="23"/>
        <v>5</v>
      </c>
      <c r="T17" s="16">
        <f t="shared" si="24"/>
        <v>29</v>
      </c>
      <c r="V17" s="17" t="str">
        <f aca="true" t="shared" si="27" ref="V17:V27">V16</f>
        <v>2008-02-15</v>
      </c>
      <c r="W17" s="18" t="s">
        <v>37</v>
      </c>
      <c r="X17" s="18" t="s">
        <v>38</v>
      </c>
      <c r="Y17" s="19" t="s">
        <v>37</v>
      </c>
      <c r="Z17" s="19">
        <v>10</v>
      </c>
      <c r="AA17" s="19">
        <v>6</v>
      </c>
      <c r="AB17" s="3" t="s">
        <v>39</v>
      </c>
      <c r="AC17" s="18" t="s">
        <v>40</v>
      </c>
    </row>
    <row r="18" spans="1:29" ht="12" customHeight="1">
      <c r="A18" s="20">
        <f t="shared" si="25"/>
        <v>2</v>
      </c>
      <c r="B18" s="20" t="str">
        <f t="shared" si="26"/>
        <v>Tireur 2</v>
      </c>
      <c r="C18" s="8">
        <v>3</v>
      </c>
      <c r="D18" s="9">
        <v>320</v>
      </c>
      <c r="E18" s="10">
        <v>410</v>
      </c>
      <c r="F18" s="9">
        <v>500</v>
      </c>
      <c r="G18" s="10">
        <v>320</v>
      </c>
      <c r="H18" s="9">
        <v>230</v>
      </c>
      <c r="I18" s="10">
        <v>320</v>
      </c>
      <c r="J18" s="11">
        <f t="shared" si="14"/>
        <v>190.02001</v>
      </c>
      <c r="K18" s="12">
        <f t="shared" si="15"/>
        <v>31.003002000000002</v>
      </c>
      <c r="L18" s="12">
        <f t="shared" si="16"/>
        <v>33.004001</v>
      </c>
      <c r="M18" s="12">
        <f t="shared" si="17"/>
        <v>35.005</v>
      </c>
      <c r="N18" s="12">
        <f t="shared" si="18"/>
        <v>31.003002000000002</v>
      </c>
      <c r="O18" s="12">
        <f t="shared" si="19"/>
        <v>29.002003000000002</v>
      </c>
      <c r="P18" s="12">
        <f t="shared" si="20"/>
        <v>31.003002000000002</v>
      </c>
      <c r="Q18" s="13">
        <f t="shared" si="21"/>
        <v>20</v>
      </c>
      <c r="R18" s="14">
        <f t="shared" si="22"/>
        <v>10</v>
      </c>
      <c r="S18" s="15">
        <f t="shared" si="23"/>
        <v>0</v>
      </c>
      <c r="T18" s="16">
        <f t="shared" si="24"/>
        <v>30</v>
      </c>
      <c r="V18" s="17" t="str">
        <f t="shared" si="27"/>
        <v>2008-02-15</v>
      </c>
      <c r="W18" s="18" t="s">
        <v>37</v>
      </c>
      <c r="X18" s="18" t="s">
        <v>38</v>
      </c>
      <c r="Y18" s="19" t="s">
        <v>37</v>
      </c>
      <c r="Z18" s="19">
        <v>10</v>
      </c>
      <c r="AA18" s="19">
        <v>6</v>
      </c>
      <c r="AB18" s="3" t="s">
        <v>39</v>
      </c>
      <c r="AC18" s="18" t="s">
        <v>40</v>
      </c>
    </row>
    <row r="19" spans="1:29" ht="12" customHeight="1">
      <c r="A19" s="20">
        <f t="shared" si="25"/>
        <v>2</v>
      </c>
      <c r="B19" s="20" t="str">
        <f t="shared" si="26"/>
        <v>Tireur 2</v>
      </c>
      <c r="C19" s="8">
        <v>4</v>
      </c>
      <c r="D19" s="10"/>
      <c r="E19" s="9"/>
      <c r="F19" s="10"/>
      <c r="G19" s="9"/>
      <c r="H19" s="10"/>
      <c r="I19" s="9"/>
      <c r="J19" s="11">
        <f t="shared" si="14"/>
        <v>0</v>
      </c>
      <c r="K19" s="12">
        <f t="shared" si="15"/>
        <v>0</v>
      </c>
      <c r="L19" s="12">
        <f t="shared" si="16"/>
        <v>0</v>
      </c>
      <c r="M19" s="12">
        <f t="shared" si="17"/>
        <v>0</v>
      </c>
      <c r="N19" s="12">
        <f t="shared" si="18"/>
        <v>0</v>
      </c>
      <c r="O19" s="12">
        <f t="shared" si="19"/>
        <v>0</v>
      </c>
      <c r="P19" s="12">
        <f t="shared" si="20"/>
        <v>0</v>
      </c>
      <c r="Q19" s="13">
        <f t="shared" si="21"/>
        <v>0</v>
      </c>
      <c r="R19" s="14">
        <f t="shared" si="22"/>
        <v>0</v>
      </c>
      <c r="S19" s="15">
        <f t="shared" si="23"/>
        <v>0</v>
      </c>
      <c r="T19" s="16">
        <f t="shared" si="24"/>
        <v>0</v>
      </c>
      <c r="V19" s="17" t="str">
        <f t="shared" si="27"/>
        <v>2008-02-15</v>
      </c>
      <c r="W19" s="18" t="s">
        <v>37</v>
      </c>
      <c r="X19" s="18" t="s">
        <v>38</v>
      </c>
      <c r="Y19" s="19" t="s">
        <v>37</v>
      </c>
      <c r="Z19" s="19">
        <v>10</v>
      </c>
      <c r="AA19" s="19">
        <v>6</v>
      </c>
      <c r="AB19" s="3" t="s">
        <v>39</v>
      </c>
      <c r="AC19" s="18" t="s">
        <v>40</v>
      </c>
    </row>
    <row r="20" spans="1:29" ht="12" customHeight="1">
      <c r="A20" s="20">
        <f t="shared" si="25"/>
        <v>2</v>
      </c>
      <c r="B20" s="20" t="str">
        <f t="shared" si="26"/>
        <v>Tireur 2</v>
      </c>
      <c r="C20" s="8">
        <v>5</v>
      </c>
      <c r="D20" s="10"/>
      <c r="E20" s="9"/>
      <c r="F20" s="10"/>
      <c r="G20" s="9"/>
      <c r="H20" s="10"/>
      <c r="I20" s="9"/>
      <c r="J20" s="11">
        <f t="shared" si="14"/>
        <v>0</v>
      </c>
      <c r="K20" s="12">
        <f t="shared" si="15"/>
        <v>0</v>
      </c>
      <c r="L20" s="12">
        <f t="shared" si="16"/>
        <v>0</v>
      </c>
      <c r="M20" s="12">
        <f t="shared" si="17"/>
        <v>0</v>
      </c>
      <c r="N20" s="12">
        <f t="shared" si="18"/>
        <v>0</v>
      </c>
      <c r="O20" s="12">
        <f t="shared" si="19"/>
        <v>0</v>
      </c>
      <c r="P20" s="12">
        <f t="shared" si="20"/>
        <v>0</v>
      </c>
      <c r="Q20" s="13">
        <f t="shared" si="21"/>
        <v>0</v>
      </c>
      <c r="R20" s="14">
        <f t="shared" si="22"/>
        <v>0</v>
      </c>
      <c r="S20" s="15">
        <f t="shared" si="23"/>
        <v>0</v>
      </c>
      <c r="T20" s="16">
        <f t="shared" si="24"/>
        <v>0</v>
      </c>
      <c r="V20" s="17" t="str">
        <f t="shared" si="27"/>
        <v>2008-02-15</v>
      </c>
      <c r="W20" s="18" t="s">
        <v>37</v>
      </c>
      <c r="X20" s="18" t="s">
        <v>38</v>
      </c>
      <c r="Y20" s="19" t="s">
        <v>37</v>
      </c>
      <c r="Z20" s="19">
        <v>10</v>
      </c>
      <c r="AA20" s="19">
        <v>6</v>
      </c>
      <c r="AB20" s="3" t="s">
        <v>39</v>
      </c>
      <c r="AC20" s="18" t="s">
        <v>40</v>
      </c>
    </row>
    <row r="21" spans="1:29" ht="12" customHeight="1">
      <c r="A21" s="20">
        <f t="shared" si="25"/>
        <v>2</v>
      </c>
      <c r="B21" s="20" t="str">
        <f t="shared" si="26"/>
        <v>Tireur 2</v>
      </c>
      <c r="C21" s="8">
        <v>6</v>
      </c>
      <c r="D21" s="10"/>
      <c r="E21" s="9"/>
      <c r="F21" s="10"/>
      <c r="G21" s="9"/>
      <c r="H21" s="10"/>
      <c r="I21" s="9"/>
      <c r="J21" s="11">
        <f t="shared" si="14"/>
        <v>0</v>
      </c>
      <c r="K21" s="12">
        <f t="shared" si="15"/>
        <v>0</v>
      </c>
      <c r="L21" s="12">
        <f t="shared" si="16"/>
        <v>0</v>
      </c>
      <c r="M21" s="12">
        <f t="shared" si="17"/>
        <v>0</v>
      </c>
      <c r="N21" s="12">
        <f t="shared" si="18"/>
        <v>0</v>
      </c>
      <c r="O21" s="12">
        <f t="shared" si="19"/>
        <v>0</v>
      </c>
      <c r="P21" s="12">
        <f t="shared" si="20"/>
        <v>0</v>
      </c>
      <c r="Q21" s="13">
        <f t="shared" si="21"/>
        <v>0</v>
      </c>
      <c r="R21" s="14">
        <f t="shared" si="22"/>
        <v>0</v>
      </c>
      <c r="S21" s="15">
        <f t="shared" si="23"/>
        <v>0</v>
      </c>
      <c r="T21" s="16">
        <f t="shared" si="24"/>
        <v>0</v>
      </c>
      <c r="V21" s="17" t="str">
        <f t="shared" si="27"/>
        <v>2008-02-15</v>
      </c>
      <c r="W21" s="18" t="s">
        <v>37</v>
      </c>
      <c r="X21" s="18" t="s">
        <v>38</v>
      </c>
      <c r="Y21" s="19" t="s">
        <v>37</v>
      </c>
      <c r="Z21" s="19">
        <v>10</v>
      </c>
      <c r="AA21" s="19">
        <v>6</v>
      </c>
      <c r="AB21" s="3" t="s">
        <v>39</v>
      </c>
      <c r="AC21" s="18" t="s">
        <v>40</v>
      </c>
    </row>
    <row r="22" spans="1:29" ht="12" customHeight="1">
      <c r="A22" s="20">
        <f t="shared" si="25"/>
        <v>2</v>
      </c>
      <c r="B22" s="20" t="str">
        <f t="shared" si="26"/>
        <v>Tireur 2</v>
      </c>
      <c r="C22" s="8">
        <v>7</v>
      </c>
      <c r="D22" s="9"/>
      <c r="E22" s="10"/>
      <c r="F22" s="9"/>
      <c r="G22" s="10"/>
      <c r="H22" s="9"/>
      <c r="I22" s="10"/>
      <c r="J22" s="11">
        <f t="shared" si="14"/>
        <v>0</v>
      </c>
      <c r="K22" s="12">
        <f t="shared" si="15"/>
        <v>0</v>
      </c>
      <c r="L22" s="12">
        <f t="shared" si="16"/>
        <v>0</v>
      </c>
      <c r="M22" s="12">
        <f t="shared" si="17"/>
        <v>0</v>
      </c>
      <c r="N22" s="12">
        <f t="shared" si="18"/>
        <v>0</v>
      </c>
      <c r="O22" s="12">
        <f t="shared" si="19"/>
        <v>0</v>
      </c>
      <c r="P22" s="12">
        <f t="shared" si="20"/>
        <v>0</v>
      </c>
      <c r="Q22" s="13">
        <f t="shared" si="21"/>
        <v>0</v>
      </c>
      <c r="R22" s="14">
        <f t="shared" si="22"/>
        <v>0</v>
      </c>
      <c r="S22" s="15">
        <f t="shared" si="23"/>
        <v>0</v>
      </c>
      <c r="T22" s="16">
        <f t="shared" si="24"/>
        <v>0</v>
      </c>
      <c r="V22" s="17" t="str">
        <f t="shared" si="27"/>
        <v>2008-02-15</v>
      </c>
      <c r="W22" s="18" t="s">
        <v>37</v>
      </c>
      <c r="X22" s="18" t="s">
        <v>38</v>
      </c>
      <c r="Y22" s="19" t="s">
        <v>37</v>
      </c>
      <c r="Z22" s="19">
        <v>10</v>
      </c>
      <c r="AA22" s="19">
        <v>6</v>
      </c>
      <c r="AB22" s="3" t="s">
        <v>39</v>
      </c>
      <c r="AC22" s="18" t="s">
        <v>40</v>
      </c>
    </row>
    <row r="23" spans="1:29" ht="12" customHeight="1">
      <c r="A23" s="20">
        <f t="shared" si="25"/>
        <v>2</v>
      </c>
      <c r="B23" s="20" t="str">
        <f t="shared" si="26"/>
        <v>Tireur 2</v>
      </c>
      <c r="C23" s="8">
        <v>8</v>
      </c>
      <c r="D23" s="9"/>
      <c r="E23" s="10"/>
      <c r="F23" s="9"/>
      <c r="G23" s="10"/>
      <c r="H23" s="9"/>
      <c r="I23" s="10"/>
      <c r="J23" s="11">
        <f t="shared" si="14"/>
        <v>0</v>
      </c>
      <c r="K23" s="12">
        <f t="shared" si="15"/>
        <v>0</v>
      </c>
      <c r="L23" s="12">
        <f t="shared" si="16"/>
        <v>0</v>
      </c>
      <c r="M23" s="12">
        <f t="shared" si="17"/>
        <v>0</v>
      </c>
      <c r="N23" s="12">
        <f t="shared" si="18"/>
        <v>0</v>
      </c>
      <c r="O23" s="12">
        <f t="shared" si="19"/>
        <v>0</v>
      </c>
      <c r="P23" s="12">
        <f t="shared" si="20"/>
        <v>0</v>
      </c>
      <c r="Q23" s="13">
        <f t="shared" si="21"/>
        <v>0</v>
      </c>
      <c r="R23" s="14">
        <f t="shared" si="22"/>
        <v>0</v>
      </c>
      <c r="S23" s="15">
        <f t="shared" si="23"/>
        <v>0</v>
      </c>
      <c r="T23" s="16">
        <f t="shared" si="24"/>
        <v>0</v>
      </c>
      <c r="V23" s="17" t="str">
        <f t="shared" si="27"/>
        <v>2008-02-15</v>
      </c>
      <c r="W23" s="18" t="s">
        <v>37</v>
      </c>
      <c r="X23" s="18" t="s">
        <v>38</v>
      </c>
      <c r="Y23" s="19" t="s">
        <v>37</v>
      </c>
      <c r="Z23" s="19">
        <v>10</v>
      </c>
      <c r="AA23" s="19">
        <v>6</v>
      </c>
      <c r="AB23" s="3" t="s">
        <v>39</v>
      </c>
      <c r="AC23" s="18" t="s">
        <v>40</v>
      </c>
    </row>
    <row r="24" spans="1:29" ht="12" customHeight="1">
      <c r="A24" s="20">
        <f t="shared" si="25"/>
        <v>2</v>
      </c>
      <c r="B24" s="20" t="str">
        <f t="shared" si="26"/>
        <v>Tireur 2</v>
      </c>
      <c r="C24" s="8">
        <v>9</v>
      </c>
      <c r="D24" s="9"/>
      <c r="E24" s="10"/>
      <c r="F24" s="9"/>
      <c r="G24" s="10"/>
      <c r="H24" s="9"/>
      <c r="I24" s="10"/>
      <c r="J24" s="11">
        <f t="shared" si="14"/>
        <v>0</v>
      </c>
      <c r="K24" s="12">
        <f t="shared" si="15"/>
        <v>0</v>
      </c>
      <c r="L24" s="12">
        <f t="shared" si="16"/>
        <v>0</v>
      </c>
      <c r="M24" s="12">
        <f t="shared" si="17"/>
        <v>0</v>
      </c>
      <c r="N24" s="12">
        <f t="shared" si="18"/>
        <v>0</v>
      </c>
      <c r="O24" s="12">
        <f t="shared" si="19"/>
        <v>0</v>
      </c>
      <c r="P24" s="12">
        <f t="shared" si="20"/>
        <v>0</v>
      </c>
      <c r="Q24" s="13">
        <f t="shared" si="21"/>
        <v>0</v>
      </c>
      <c r="R24" s="14">
        <f t="shared" si="22"/>
        <v>0</v>
      </c>
      <c r="S24" s="15">
        <f t="shared" si="23"/>
        <v>0</v>
      </c>
      <c r="T24" s="16">
        <f t="shared" si="24"/>
        <v>0</v>
      </c>
      <c r="V24" s="17" t="str">
        <f t="shared" si="27"/>
        <v>2008-02-15</v>
      </c>
      <c r="W24" s="18" t="s">
        <v>37</v>
      </c>
      <c r="X24" s="18" t="s">
        <v>38</v>
      </c>
      <c r="Y24" s="19" t="s">
        <v>37</v>
      </c>
      <c r="Z24" s="19">
        <v>10</v>
      </c>
      <c r="AA24" s="19">
        <v>6</v>
      </c>
      <c r="AB24" s="3" t="s">
        <v>39</v>
      </c>
      <c r="AC24" s="18" t="s">
        <v>40</v>
      </c>
    </row>
    <row r="25" spans="1:29" ht="12" customHeight="1">
      <c r="A25" s="20">
        <f t="shared" si="25"/>
        <v>2</v>
      </c>
      <c r="B25" s="20" t="str">
        <f t="shared" si="26"/>
        <v>Tireur 2</v>
      </c>
      <c r="C25" s="8">
        <v>10</v>
      </c>
      <c r="D25" s="10"/>
      <c r="E25" s="9"/>
      <c r="F25" s="10"/>
      <c r="G25" s="9"/>
      <c r="H25" s="10"/>
      <c r="I25" s="9"/>
      <c r="J25" s="11">
        <f t="shared" si="14"/>
        <v>0</v>
      </c>
      <c r="K25" s="12">
        <f t="shared" si="15"/>
        <v>0</v>
      </c>
      <c r="L25" s="12">
        <f t="shared" si="16"/>
        <v>0</v>
      </c>
      <c r="M25" s="12">
        <f t="shared" si="17"/>
        <v>0</v>
      </c>
      <c r="N25" s="12">
        <f t="shared" si="18"/>
        <v>0</v>
      </c>
      <c r="O25" s="12">
        <f t="shared" si="19"/>
        <v>0</v>
      </c>
      <c r="P25" s="12">
        <f t="shared" si="20"/>
        <v>0</v>
      </c>
      <c r="Q25" s="13">
        <f t="shared" si="21"/>
        <v>0</v>
      </c>
      <c r="R25" s="14">
        <f t="shared" si="22"/>
        <v>0</v>
      </c>
      <c r="S25" s="15">
        <f t="shared" si="23"/>
        <v>0</v>
      </c>
      <c r="T25" s="16">
        <f t="shared" si="24"/>
        <v>0</v>
      </c>
      <c r="V25" s="17" t="str">
        <f t="shared" si="27"/>
        <v>2008-02-15</v>
      </c>
      <c r="W25" s="18" t="s">
        <v>37</v>
      </c>
      <c r="X25" s="18" t="s">
        <v>38</v>
      </c>
      <c r="Y25" s="19" t="s">
        <v>37</v>
      </c>
      <c r="Z25" s="19">
        <v>10</v>
      </c>
      <c r="AA25" s="19">
        <v>6</v>
      </c>
      <c r="AB25" s="3" t="s">
        <v>39</v>
      </c>
      <c r="AC25" s="18" t="s">
        <v>40</v>
      </c>
    </row>
    <row r="26" spans="1:29" ht="12" customHeight="1">
      <c r="A26" s="20">
        <f t="shared" si="25"/>
        <v>2</v>
      </c>
      <c r="B26" s="20" t="str">
        <f t="shared" si="26"/>
        <v>Tireur 2</v>
      </c>
      <c r="C26" s="8">
        <v>11</v>
      </c>
      <c r="D26" s="10"/>
      <c r="E26" s="9"/>
      <c r="F26" s="10"/>
      <c r="G26" s="9"/>
      <c r="H26" s="10"/>
      <c r="I26" s="9"/>
      <c r="J26" s="11">
        <f t="shared" si="14"/>
        <v>0</v>
      </c>
      <c r="K26" s="12">
        <f t="shared" si="15"/>
        <v>0</v>
      </c>
      <c r="L26" s="12">
        <f t="shared" si="16"/>
        <v>0</v>
      </c>
      <c r="M26" s="12">
        <f t="shared" si="17"/>
        <v>0</v>
      </c>
      <c r="N26" s="12">
        <f t="shared" si="18"/>
        <v>0</v>
      </c>
      <c r="O26" s="12">
        <f t="shared" si="19"/>
        <v>0</v>
      </c>
      <c r="P26" s="12">
        <f t="shared" si="20"/>
        <v>0</v>
      </c>
      <c r="Q26" s="13">
        <f t="shared" si="21"/>
        <v>0</v>
      </c>
      <c r="R26" s="14">
        <f t="shared" si="22"/>
        <v>0</v>
      </c>
      <c r="S26" s="15">
        <f t="shared" si="23"/>
        <v>0</v>
      </c>
      <c r="T26" s="16">
        <f t="shared" si="24"/>
        <v>0</v>
      </c>
      <c r="V26" s="17" t="str">
        <f t="shared" si="27"/>
        <v>2008-02-15</v>
      </c>
      <c r="W26" s="18" t="s">
        <v>37</v>
      </c>
      <c r="X26" s="18" t="s">
        <v>38</v>
      </c>
      <c r="Y26" s="19" t="s">
        <v>37</v>
      </c>
      <c r="Z26" s="19">
        <v>10</v>
      </c>
      <c r="AA26" s="19">
        <v>6</v>
      </c>
      <c r="AB26" s="3" t="s">
        <v>39</v>
      </c>
      <c r="AC26" s="18" t="s">
        <v>40</v>
      </c>
    </row>
    <row r="27" spans="1:29" ht="12" customHeight="1">
      <c r="A27" s="20">
        <f t="shared" si="25"/>
        <v>2</v>
      </c>
      <c r="B27" s="20" t="str">
        <f t="shared" si="26"/>
        <v>Tireur 2</v>
      </c>
      <c r="C27" s="8">
        <v>12</v>
      </c>
      <c r="D27" s="10"/>
      <c r="E27" s="9"/>
      <c r="F27" s="10"/>
      <c r="G27" s="9"/>
      <c r="H27" s="10"/>
      <c r="I27" s="9"/>
      <c r="J27" s="11">
        <f t="shared" si="14"/>
        <v>0</v>
      </c>
      <c r="K27" s="12">
        <f t="shared" si="15"/>
        <v>0</v>
      </c>
      <c r="L27" s="12">
        <f t="shared" si="16"/>
        <v>0</v>
      </c>
      <c r="M27" s="12">
        <f t="shared" si="17"/>
        <v>0</v>
      </c>
      <c r="N27" s="12">
        <f t="shared" si="18"/>
        <v>0</v>
      </c>
      <c r="O27" s="12">
        <f t="shared" si="19"/>
        <v>0</v>
      </c>
      <c r="P27" s="12">
        <f t="shared" si="20"/>
        <v>0</v>
      </c>
      <c r="Q27" s="13">
        <f t="shared" si="21"/>
        <v>0</v>
      </c>
      <c r="R27" s="14">
        <f t="shared" si="22"/>
        <v>0</v>
      </c>
      <c r="S27" s="15">
        <f t="shared" si="23"/>
        <v>0</v>
      </c>
      <c r="T27" s="16">
        <f t="shared" si="24"/>
        <v>0</v>
      </c>
      <c r="V27" s="17" t="str">
        <f t="shared" si="27"/>
        <v>2008-02-15</v>
      </c>
      <c r="W27" s="18" t="s">
        <v>37</v>
      </c>
      <c r="X27" s="18" t="s">
        <v>38</v>
      </c>
      <c r="Y27" s="19" t="s">
        <v>37</v>
      </c>
      <c r="Z27" s="19">
        <v>10</v>
      </c>
      <c r="AA27" s="19">
        <v>6</v>
      </c>
      <c r="AB27" s="3" t="s">
        <v>39</v>
      </c>
      <c r="AC27" s="18" t="s">
        <v>40</v>
      </c>
    </row>
    <row r="28" spans="1:29" ht="12" customHeight="1">
      <c r="A28" s="21" t="s">
        <v>41</v>
      </c>
      <c r="B28" s="22" t="s">
        <v>42</v>
      </c>
      <c r="C28" s="23" t="s">
        <v>45</v>
      </c>
      <c r="D28"/>
      <c r="E28" s="24"/>
      <c r="F28" s="24"/>
      <c r="G28" s="24"/>
      <c r="H28" s="24"/>
      <c r="I28" s="24"/>
      <c r="J28" s="25">
        <f>SUM(J16:J27)</f>
        <v>527.046038005</v>
      </c>
      <c r="K28" s="12"/>
      <c r="L28" s="12"/>
      <c r="M28" s="12"/>
      <c r="N28" s="12"/>
      <c r="O28" s="12"/>
      <c r="P28" s="12"/>
      <c r="Q28" s="26">
        <f>SUM(Q16:Q27)</f>
        <v>46</v>
      </c>
      <c r="R28" s="27">
        <f>SUM(R16:R27)</f>
        <v>38</v>
      </c>
      <c r="S28" s="28">
        <f>SUM(S16:S27)</f>
        <v>5</v>
      </c>
      <c r="T28" s="29">
        <f>SUM(T16:T27)</f>
        <v>89</v>
      </c>
      <c r="V28" s="17"/>
      <c r="W28" s="18"/>
      <c r="X28" s="18"/>
      <c r="Y28" s="19"/>
      <c r="Z28" s="19"/>
      <c r="AA28" s="19"/>
      <c r="AC28" s="18"/>
    </row>
    <row r="29" spans="1:29" ht="12" customHeight="1">
      <c r="A29" s="3" t="s">
        <v>41</v>
      </c>
      <c r="B29" s="30"/>
      <c r="C29" s="31"/>
      <c r="D29" s="32"/>
      <c r="E29" s="24"/>
      <c r="F29" s="24"/>
      <c r="G29" s="24"/>
      <c r="H29" s="24"/>
      <c r="I29" s="24"/>
      <c r="J29" s="33"/>
      <c r="K29" s="12"/>
      <c r="L29" s="12"/>
      <c r="M29" s="12"/>
      <c r="N29" s="12"/>
      <c r="O29" s="12"/>
      <c r="P29" s="12"/>
      <c r="Q29" s="34"/>
      <c r="R29" s="33"/>
      <c r="S29" s="34"/>
      <c r="T29" s="33"/>
      <c r="V29" s="17"/>
      <c r="W29" s="18"/>
      <c r="X29" s="18"/>
      <c r="Y29" s="19"/>
      <c r="Z29" s="19"/>
      <c r="AA29" s="19"/>
      <c r="AC29" s="18"/>
    </row>
    <row r="30" spans="1:29" ht="12" customHeight="1">
      <c r="A30" s="8">
        <v>3</v>
      </c>
      <c r="B30" s="8" t="s">
        <v>46</v>
      </c>
      <c r="C30" s="8">
        <v>1</v>
      </c>
      <c r="D30" s="9"/>
      <c r="E30" s="10"/>
      <c r="F30" s="9"/>
      <c r="G30" s="10"/>
      <c r="H30" s="9"/>
      <c r="I30" s="10"/>
      <c r="J30" s="11">
        <f aca="true" t="shared" si="28" ref="J30:J41">SUM(K30:P30)</f>
        <v>0</v>
      </c>
      <c r="K30" s="12">
        <f aca="true" t="shared" si="29" ref="K30:K41">7.001*ROUNDDOWN(D30/100,0)+5.000001*ROUNDDOWN(MOD(D30,100)/10,0)+3.000000001*ROUNDDOWN(MOD(D30,10),0)</f>
        <v>0</v>
      </c>
      <c r="L30" s="12">
        <f aca="true" t="shared" si="30" ref="L30:L41">7.001*ROUNDDOWN(E30/100,0)+5.000001*ROUNDDOWN(MOD(E30,100)/10,0)+3.000000001*ROUNDDOWN(MOD(E30,10),0)</f>
        <v>0</v>
      </c>
      <c r="M30" s="12">
        <f aca="true" t="shared" si="31" ref="M30:M41">7.001*ROUNDDOWN(F30/100,0)+5.000001*ROUNDDOWN(MOD(F30,100)/10,0)+3.000000001*ROUNDDOWN(MOD(F30,10),0)</f>
        <v>0</v>
      </c>
      <c r="N30" s="12">
        <f aca="true" t="shared" si="32" ref="N30:N41">7.001*ROUNDDOWN(G30/100,0)+5.000001*ROUNDDOWN(MOD(G30,100)/10,0)+3.000000001*ROUNDDOWN(MOD(G30,10),0)</f>
        <v>0</v>
      </c>
      <c r="O30" s="12">
        <f aca="true" t="shared" si="33" ref="O30:O41">7.001*ROUNDDOWN(H30/100,0)+5.000001*ROUNDDOWN(MOD(H30,100)/10,0)+3.000000001*ROUNDDOWN(MOD(H30,10),0)</f>
        <v>0</v>
      </c>
      <c r="P30" s="12">
        <f aca="true" t="shared" si="34" ref="P30:P41">7.001*ROUNDDOWN(I30/100,0)+5.000001*ROUNDDOWN(MOD(I30,100)/10,0)+3.000000001*ROUNDDOWN(MOD(I30,10),0)</f>
        <v>0</v>
      </c>
      <c r="Q30" s="13">
        <f aca="true" t="shared" si="35" ref="Q30:Q41">ROUNDDOWN(D30/100,0)+ROUNDDOWN(E30/100,0)+ROUNDDOWN(F30/100,0)+ROUNDDOWN(G30/100,0)+ROUNDDOWN(H30/100,0)+ROUNDDOWN(I30/100,0)</f>
        <v>0</v>
      </c>
      <c r="R30" s="14">
        <f aca="true" t="shared" si="36" ref="R30:R41">ROUNDDOWN(MOD(D30,100)/10,0)+ROUNDDOWN(MOD(E30,100)/10,0)+ROUNDDOWN(MOD(F30,100)/10,0)+ROUNDDOWN(MOD(G30,100)/10,0)+ROUNDDOWN(MOD(H30,100)/10,0)+ROUNDDOWN(MOD(I30,100)/10,0)</f>
        <v>0</v>
      </c>
      <c r="S30" s="15">
        <f aca="true" t="shared" si="37" ref="S30:S41">ROUNDDOWN(MOD(D30,10),0)+ROUNDDOWN(MOD(E30,10),0)+ROUNDDOWN(MOD(F30,10),0)+ROUNDDOWN(MOD(G30,10),0)+ROUNDDOWN(MOD(H30,10),0)+ROUNDDOWN(MOD(I30,10),0)</f>
        <v>0</v>
      </c>
      <c r="T30" s="16">
        <f aca="true" t="shared" si="38" ref="T30:T41">Q30+R30+S30</f>
        <v>0</v>
      </c>
      <c r="V30" s="17" t="s">
        <v>36</v>
      </c>
      <c r="W30" s="18" t="s">
        <v>37</v>
      </c>
      <c r="X30" s="18" t="s">
        <v>38</v>
      </c>
      <c r="Y30" s="19" t="s">
        <v>37</v>
      </c>
      <c r="Z30" s="19">
        <v>10</v>
      </c>
      <c r="AA30" s="19">
        <v>6</v>
      </c>
      <c r="AB30" s="3" t="s">
        <v>39</v>
      </c>
      <c r="AC30" s="18" t="s">
        <v>40</v>
      </c>
    </row>
    <row r="31" spans="1:29" ht="12" customHeight="1">
      <c r="A31" s="20">
        <f aca="true" t="shared" si="39" ref="A31:A41">A30</f>
        <v>3</v>
      </c>
      <c r="B31" s="20" t="str">
        <f aca="true" t="shared" si="40" ref="B31:B41">B30</f>
        <v> </v>
      </c>
      <c r="C31" s="8">
        <v>2</v>
      </c>
      <c r="D31" s="9"/>
      <c r="E31" s="10"/>
      <c r="F31" s="9"/>
      <c r="G31" s="10"/>
      <c r="H31" s="9"/>
      <c r="I31" s="10"/>
      <c r="J31" s="11">
        <f t="shared" si="28"/>
        <v>0</v>
      </c>
      <c r="K31" s="12">
        <f t="shared" si="29"/>
        <v>0</v>
      </c>
      <c r="L31" s="12">
        <f t="shared" si="30"/>
        <v>0</v>
      </c>
      <c r="M31" s="12">
        <f t="shared" si="31"/>
        <v>0</v>
      </c>
      <c r="N31" s="12">
        <f t="shared" si="32"/>
        <v>0</v>
      </c>
      <c r="O31" s="12">
        <f t="shared" si="33"/>
        <v>0</v>
      </c>
      <c r="P31" s="12">
        <f t="shared" si="34"/>
        <v>0</v>
      </c>
      <c r="Q31" s="13">
        <f t="shared" si="35"/>
        <v>0</v>
      </c>
      <c r="R31" s="14">
        <f t="shared" si="36"/>
        <v>0</v>
      </c>
      <c r="S31" s="15">
        <f t="shared" si="37"/>
        <v>0</v>
      </c>
      <c r="T31" s="16">
        <f t="shared" si="38"/>
        <v>0</v>
      </c>
      <c r="V31" s="17" t="str">
        <f aca="true" t="shared" si="41" ref="V31:V41">V30</f>
        <v>2008-02-15</v>
      </c>
      <c r="W31" s="18" t="s">
        <v>37</v>
      </c>
      <c r="X31" s="18" t="s">
        <v>38</v>
      </c>
      <c r="Y31" s="19" t="s">
        <v>37</v>
      </c>
      <c r="Z31" s="19">
        <v>10</v>
      </c>
      <c r="AA31" s="19">
        <v>6</v>
      </c>
      <c r="AB31" s="3" t="s">
        <v>39</v>
      </c>
      <c r="AC31" s="18" t="s">
        <v>40</v>
      </c>
    </row>
    <row r="32" spans="1:29" ht="12" customHeight="1">
      <c r="A32" s="20">
        <f t="shared" si="39"/>
        <v>3</v>
      </c>
      <c r="B32" s="20" t="str">
        <f t="shared" si="40"/>
        <v> </v>
      </c>
      <c r="C32" s="8">
        <v>3</v>
      </c>
      <c r="D32" s="9"/>
      <c r="E32" s="10"/>
      <c r="F32" s="9"/>
      <c r="G32" s="10"/>
      <c r="H32" s="9"/>
      <c r="I32" s="10"/>
      <c r="J32" s="11">
        <f t="shared" si="28"/>
        <v>0</v>
      </c>
      <c r="K32" s="12">
        <f t="shared" si="29"/>
        <v>0</v>
      </c>
      <c r="L32" s="12">
        <f t="shared" si="30"/>
        <v>0</v>
      </c>
      <c r="M32" s="12">
        <f t="shared" si="31"/>
        <v>0</v>
      </c>
      <c r="N32" s="12">
        <f t="shared" si="32"/>
        <v>0</v>
      </c>
      <c r="O32" s="12">
        <f t="shared" si="33"/>
        <v>0</v>
      </c>
      <c r="P32" s="12">
        <f t="shared" si="34"/>
        <v>0</v>
      </c>
      <c r="Q32" s="13">
        <f t="shared" si="35"/>
        <v>0</v>
      </c>
      <c r="R32" s="14">
        <f t="shared" si="36"/>
        <v>0</v>
      </c>
      <c r="S32" s="15">
        <f t="shared" si="37"/>
        <v>0</v>
      </c>
      <c r="T32" s="16">
        <f t="shared" si="38"/>
        <v>0</v>
      </c>
      <c r="V32" s="17" t="str">
        <f t="shared" si="41"/>
        <v>2008-02-15</v>
      </c>
      <c r="W32" s="18" t="s">
        <v>37</v>
      </c>
      <c r="X32" s="18" t="s">
        <v>38</v>
      </c>
      <c r="Y32" s="19" t="s">
        <v>37</v>
      </c>
      <c r="Z32" s="19">
        <v>10</v>
      </c>
      <c r="AA32" s="19">
        <v>6</v>
      </c>
      <c r="AB32" s="3" t="s">
        <v>39</v>
      </c>
      <c r="AC32" s="18" t="s">
        <v>40</v>
      </c>
    </row>
    <row r="33" spans="1:29" ht="12" customHeight="1">
      <c r="A33" s="20">
        <f t="shared" si="39"/>
        <v>3</v>
      </c>
      <c r="B33" s="20" t="str">
        <f t="shared" si="40"/>
        <v> </v>
      </c>
      <c r="C33" s="8">
        <v>4</v>
      </c>
      <c r="D33" s="10"/>
      <c r="E33" s="9"/>
      <c r="F33" s="10"/>
      <c r="G33" s="9"/>
      <c r="H33" s="10"/>
      <c r="I33" s="9"/>
      <c r="J33" s="11">
        <f t="shared" si="28"/>
        <v>0</v>
      </c>
      <c r="K33" s="12">
        <f t="shared" si="29"/>
        <v>0</v>
      </c>
      <c r="L33" s="12">
        <f t="shared" si="30"/>
        <v>0</v>
      </c>
      <c r="M33" s="12">
        <f t="shared" si="31"/>
        <v>0</v>
      </c>
      <c r="N33" s="12">
        <f t="shared" si="32"/>
        <v>0</v>
      </c>
      <c r="O33" s="12">
        <f t="shared" si="33"/>
        <v>0</v>
      </c>
      <c r="P33" s="12">
        <f t="shared" si="34"/>
        <v>0</v>
      </c>
      <c r="Q33" s="13">
        <f t="shared" si="35"/>
        <v>0</v>
      </c>
      <c r="R33" s="14">
        <f t="shared" si="36"/>
        <v>0</v>
      </c>
      <c r="S33" s="15">
        <f t="shared" si="37"/>
        <v>0</v>
      </c>
      <c r="T33" s="16">
        <f t="shared" si="38"/>
        <v>0</v>
      </c>
      <c r="V33" s="17" t="str">
        <f t="shared" si="41"/>
        <v>2008-02-15</v>
      </c>
      <c r="W33" s="18" t="s">
        <v>37</v>
      </c>
      <c r="X33" s="18" t="s">
        <v>38</v>
      </c>
      <c r="Y33" s="19" t="s">
        <v>37</v>
      </c>
      <c r="Z33" s="19">
        <v>10</v>
      </c>
      <c r="AA33" s="19">
        <v>6</v>
      </c>
      <c r="AB33" s="3" t="s">
        <v>39</v>
      </c>
      <c r="AC33" s="18" t="s">
        <v>40</v>
      </c>
    </row>
    <row r="34" spans="1:29" ht="12" customHeight="1">
      <c r="A34" s="20">
        <f t="shared" si="39"/>
        <v>3</v>
      </c>
      <c r="B34" s="20" t="str">
        <f t="shared" si="40"/>
        <v> </v>
      </c>
      <c r="C34" s="8">
        <v>5</v>
      </c>
      <c r="D34" s="10"/>
      <c r="E34" s="9"/>
      <c r="F34" s="10"/>
      <c r="G34" s="9"/>
      <c r="H34" s="10"/>
      <c r="I34" s="9"/>
      <c r="J34" s="11">
        <f t="shared" si="28"/>
        <v>0</v>
      </c>
      <c r="K34" s="12">
        <f t="shared" si="29"/>
        <v>0</v>
      </c>
      <c r="L34" s="12">
        <f t="shared" si="30"/>
        <v>0</v>
      </c>
      <c r="M34" s="12">
        <f t="shared" si="31"/>
        <v>0</v>
      </c>
      <c r="N34" s="12">
        <f t="shared" si="32"/>
        <v>0</v>
      </c>
      <c r="O34" s="12">
        <f t="shared" si="33"/>
        <v>0</v>
      </c>
      <c r="P34" s="12">
        <f t="shared" si="34"/>
        <v>0</v>
      </c>
      <c r="Q34" s="13">
        <f t="shared" si="35"/>
        <v>0</v>
      </c>
      <c r="R34" s="14">
        <f t="shared" si="36"/>
        <v>0</v>
      </c>
      <c r="S34" s="15">
        <f t="shared" si="37"/>
        <v>0</v>
      </c>
      <c r="T34" s="16">
        <f t="shared" si="38"/>
        <v>0</v>
      </c>
      <c r="V34" s="17" t="str">
        <f t="shared" si="41"/>
        <v>2008-02-15</v>
      </c>
      <c r="W34" s="18" t="s">
        <v>37</v>
      </c>
      <c r="X34" s="18" t="s">
        <v>38</v>
      </c>
      <c r="Y34" s="19" t="s">
        <v>37</v>
      </c>
      <c r="Z34" s="19">
        <v>10</v>
      </c>
      <c r="AA34" s="19">
        <v>6</v>
      </c>
      <c r="AB34" s="3" t="s">
        <v>39</v>
      </c>
      <c r="AC34" s="18" t="s">
        <v>40</v>
      </c>
    </row>
    <row r="35" spans="1:29" ht="12" customHeight="1">
      <c r="A35" s="20">
        <f t="shared" si="39"/>
        <v>3</v>
      </c>
      <c r="B35" s="20" t="str">
        <f t="shared" si="40"/>
        <v> </v>
      </c>
      <c r="C35" s="8">
        <v>6</v>
      </c>
      <c r="D35" s="10"/>
      <c r="E35" s="9"/>
      <c r="F35" s="10"/>
      <c r="G35" s="9"/>
      <c r="H35" s="10"/>
      <c r="I35" s="9"/>
      <c r="J35" s="11">
        <f t="shared" si="28"/>
        <v>0</v>
      </c>
      <c r="K35" s="12">
        <f t="shared" si="29"/>
        <v>0</v>
      </c>
      <c r="L35" s="12">
        <f t="shared" si="30"/>
        <v>0</v>
      </c>
      <c r="M35" s="12">
        <f t="shared" si="31"/>
        <v>0</v>
      </c>
      <c r="N35" s="12">
        <f t="shared" si="32"/>
        <v>0</v>
      </c>
      <c r="O35" s="12">
        <f t="shared" si="33"/>
        <v>0</v>
      </c>
      <c r="P35" s="12">
        <f t="shared" si="34"/>
        <v>0</v>
      </c>
      <c r="Q35" s="13">
        <f t="shared" si="35"/>
        <v>0</v>
      </c>
      <c r="R35" s="14">
        <f t="shared" si="36"/>
        <v>0</v>
      </c>
      <c r="S35" s="15">
        <f t="shared" si="37"/>
        <v>0</v>
      </c>
      <c r="T35" s="16">
        <f t="shared" si="38"/>
        <v>0</v>
      </c>
      <c r="V35" s="17" t="str">
        <f t="shared" si="41"/>
        <v>2008-02-15</v>
      </c>
      <c r="W35" s="18" t="s">
        <v>37</v>
      </c>
      <c r="X35" s="18" t="s">
        <v>38</v>
      </c>
      <c r="Y35" s="19" t="s">
        <v>37</v>
      </c>
      <c r="Z35" s="19">
        <v>10</v>
      </c>
      <c r="AA35" s="19">
        <v>6</v>
      </c>
      <c r="AB35" s="3" t="s">
        <v>39</v>
      </c>
      <c r="AC35" s="18" t="s">
        <v>40</v>
      </c>
    </row>
    <row r="36" spans="1:29" ht="12" customHeight="1">
      <c r="A36" s="20">
        <f t="shared" si="39"/>
        <v>3</v>
      </c>
      <c r="B36" s="20" t="str">
        <f t="shared" si="40"/>
        <v> </v>
      </c>
      <c r="C36" s="8">
        <v>7</v>
      </c>
      <c r="D36" s="9"/>
      <c r="E36" s="10"/>
      <c r="F36" s="9"/>
      <c r="G36" s="10"/>
      <c r="H36" s="9"/>
      <c r="I36" s="10"/>
      <c r="J36" s="11">
        <f t="shared" si="28"/>
        <v>0</v>
      </c>
      <c r="K36" s="12">
        <f t="shared" si="29"/>
        <v>0</v>
      </c>
      <c r="L36" s="12">
        <f t="shared" si="30"/>
        <v>0</v>
      </c>
      <c r="M36" s="12">
        <f t="shared" si="31"/>
        <v>0</v>
      </c>
      <c r="N36" s="12">
        <f t="shared" si="32"/>
        <v>0</v>
      </c>
      <c r="O36" s="12">
        <f t="shared" si="33"/>
        <v>0</v>
      </c>
      <c r="P36" s="12">
        <f t="shared" si="34"/>
        <v>0</v>
      </c>
      <c r="Q36" s="13">
        <f t="shared" si="35"/>
        <v>0</v>
      </c>
      <c r="R36" s="14">
        <f t="shared" si="36"/>
        <v>0</v>
      </c>
      <c r="S36" s="15">
        <f t="shared" si="37"/>
        <v>0</v>
      </c>
      <c r="T36" s="16">
        <f t="shared" si="38"/>
        <v>0</v>
      </c>
      <c r="V36" s="17" t="str">
        <f t="shared" si="41"/>
        <v>2008-02-15</v>
      </c>
      <c r="W36" s="18" t="s">
        <v>37</v>
      </c>
      <c r="X36" s="18" t="s">
        <v>38</v>
      </c>
      <c r="Y36" s="19" t="s">
        <v>37</v>
      </c>
      <c r="Z36" s="19">
        <v>10</v>
      </c>
      <c r="AA36" s="19">
        <v>6</v>
      </c>
      <c r="AB36" s="3" t="s">
        <v>39</v>
      </c>
      <c r="AC36" s="18" t="s">
        <v>40</v>
      </c>
    </row>
    <row r="37" spans="1:29" ht="12" customHeight="1">
      <c r="A37" s="20">
        <f t="shared" si="39"/>
        <v>3</v>
      </c>
      <c r="B37" s="20" t="str">
        <f t="shared" si="40"/>
        <v> </v>
      </c>
      <c r="C37" s="8">
        <v>8</v>
      </c>
      <c r="D37" s="9"/>
      <c r="E37" s="10"/>
      <c r="F37" s="9"/>
      <c r="G37" s="10"/>
      <c r="H37" s="9"/>
      <c r="I37" s="10"/>
      <c r="J37" s="11">
        <f t="shared" si="28"/>
        <v>0</v>
      </c>
      <c r="K37" s="12">
        <f t="shared" si="29"/>
        <v>0</v>
      </c>
      <c r="L37" s="12">
        <f t="shared" si="30"/>
        <v>0</v>
      </c>
      <c r="M37" s="12">
        <f t="shared" si="31"/>
        <v>0</v>
      </c>
      <c r="N37" s="12">
        <f t="shared" si="32"/>
        <v>0</v>
      </c>
      <c r="O37" s="12">
        <f t="shared" si="33"/>
        <v>0</v>
      </c>
      <c r="P37" s="12">
        <f t="shared" si="34"/>
        <v>0</v>
      </c>
      <c r="Q37" s="13">
        <f t="shared" si="35"/>
        <v>0</v>
      </c>
      <c r="R37" s="14">
        <f t="shared" si="36"/>
        <v>0</v>
      </c>
      <c r="S37" s="15">
        <f t="shared" si="37"/>
        <v>0</v>
      </c>
      <c r="T37" s="16">
        <f t="shared" si="38"/>
        <v>0</v>
      </c>
      <c r="V37" s="17" t="str">
        <f t="shared" si="41"/>
        <v>2008-02-15</v>
      </c>
      <c r="W37" s="18" t="s">
        <v>37</v>
      </c>
      <c r="X37" s="18" t="s">
        <v>38</v>
      </c>
      <c r="Y37" s="19" t="s">
        <v>37</v>
      </c>
      <c r="Z37" s="19">
        <v>10</v>
      </c>
      <c r="AA37" s="19">
        <v>6</v>
      </c>
      <c r="AB37" s="3" t="s">
        <v>39</v>
      </c>
      <c r="AC37" s="18" t="s">
        <v>40</v>
      </c>
    </row>
    <row r="38" spans="1:29" ht="12" customHeight="1">
      <c r="A38" s="20">
        <f t="shared" si="39"/>
        <v>3</v>
      </c>
      <c r="B38" s="20" t="str">
        <f t="shared" si="40"/>
        <v> </v>
      </c>
      <c r="C38" s="8">
        <v>9</v>
      </c>
      <c r="D38" s="9"/>
      <c r="E38" s="10"/>
      <c r="F38" s="9"/>
      <c r="G38" s="10"/>
      <c r="H38" s="9"/>
      <c r="I38" s="10"/>
      <c r="J38" s="11">
        <f t="shared" si="28"/>
        <v>0</v>
      </c>
      <c r="K38" s="12">
        <f t="shared" si="29"/>
        <v>0</v>
      </c>
      <c r="L38" s="12">
        <f t="shared" si="30"/>
        <v>0</v>
      </c>
      <c r="M38" s="12">
        <f t="shared" si="31"/>
        <v>0</v>
      </c>
      <c r="N38" s="12">
        <f t="shared" si="32"/>
        <v>0</v>
      </c>
      <c r="O38" s="12">
        <f t="shared" si="33"/>
        <v>0</v>
      </c>
      <c r="P38" s="12">
        <f t="shared" si="34"/>
        <v>0</v>
      </c>
      <c r="Q38" s="13">
        <f t="shared" si="35"/>
        <v>0</v>
      </c>
      <c r="R38" s="14">
        <f t="shared" si="36"/>
        <v>0</v>
      </c>
      <c r="S38" s="15">
        <f t="shared" si="37"/>
        <v>0</v>
      </c>
      <c r="T38" s="16">
        <f t="shared" si="38"/>
        <v>0</v>
      </c>
      <c r="V38" s="17" t="str">
        <f t="shared" si="41"/>
        <v>2008-02-15</v>
      </c>
      <c r="W38" s="18" t="s">
        <v>37</v>
      </c>
      <c r="X38" s="18" t="s">
        <v>38</v>
      </c>
      <c r="Y38" s="19" t="s">
        <v>37</v>
      </c>
      <c r="Z38" s="19">
        <v>10</v>
      </c>
      <c r="AA38" s="19">
        <v>6</v>
      </c>
      <c r="AB38" s="3" t="s">
        <v>39</v>
      </c>
      <c r="AC38" s="18" t="s">
        <v>40</v>
      </c>
    </row>
    <row r="39" spans="1:29" ht="12" customHeight="1">
      <c r="A39" s="20">
        <f t="shared" si="39"/>
        <v>3</v>
      </c>
      <c r="B39" s="20" t="str">
        <f t="shared" si="40"/>
        <v> </v>
      </c>
      <c r="C39" s="8">
        <v>10</v>
      </c>
      <c r="D39" s="10"/>
      <c r="E39" s="9"/>
      <c r="F39" s="10"/>
      <c r="G39" s="9"/>
      <c r="H39" s="10"/>
      <c r="I39" s="9"/>
      <c r="J39" s="11">
        <f t="shared" si="28"/>
        <v>0</v>
      </c>
      <c r="K39" s="12">
        <f t="shared" si="29"/>
        <v>0</v>
      </c>
      <c r="L39" s="12">
        <f t="shared" si="30"/>
        <v>0</v>
      </c>
      <c r="M39" s="12">
        <f t="shared" si="31"/>
        <v>0</v>
      </c>
      <c r="N39" s="12">
        <f t="shared" si="32"/>
        <v>0</v>
      </c>
      <c r="O39" s="12">
        <f t="shared" si="33"/>
        <v>0</v>
      </c>
      <c r="P39" s="12">
        <f t="shared" si="34"/>
        <v>0</v>
      </c>
      <c r="Q39" s="13">
        <f t="shared" si="35"/>
        <v>0</v>
      </c>
      <c r="R39" s="14">
        <f t="shared" si="36"/>
        <v>0</v>
      </c>
      <c r="S39" s="15">
        <f t="shared" si="37"/>
        <v>0</v>
      </c>
      <c r="T39" s="16">
        <f t="shared" si="38"/>
        <v>0</v>
      </c>
      <c r="V39" s="17" t="str">
        <f t="shared" si="41"/>
        <v>2008-02-15</v>
      </c>
      <c r="W39" s="18" t="s">
        <v>37</v>
      </c>
      <c r="X39" s="18" t="s">
        <v>38</v>
      </c>
      <c r="Y39" s="19" t="s">
        <v>37</v>
      </c>
      <c r="Z39" s="19">
        <v>10</v>
      </c>
      <c r="AA39" s="19">
        <v>6</v>
      </c>
      <c r="AB39" s="3" t="s">
        <v>39</v>
      </c>
      <c r="AC39" s="18" t="s">
        <v>40</v>
      </c>
    </row>
    <row r="40" spans="1:29" ht="12" customHeight="1">
      <c r="A40" s="20">
        <f t="shared" si="39"/>
        <v>3</v>
      </c>
      <c r="B40" s="20" t="str">
        <f t="shared" si="40"/>
        <v> </v>
      </c>
      <c r="C40" s="8">
        <v>11</v>
      </c>
      <c r="D40" s="10"/>
      <c r="E40" s="9"/>
      <c r="F40" s="10"/>
      <c r="G40" s="9"/>
      <c r="H40" s="10"/>
      <c r="I40" s="9"/>
      <c r="J40" s="11">
        <f t="shared" si="28"/>
        <v>0</v>
      </c>
      <c r="K40" s="12">
        <f t="shared" si="29"/>
        <v>0</v>
      </c>
      <c r="L40" s="12">
        <f t="shared" si="30"/>
        <v>0</v>
      </c>
      <c r="M40" s="12">
        <f t="shared" si="31"/>
        <v>0</v>
      </c>
      <c r="N40" s="12">
        <f t="shared" si="32"/>
        <v>0</v>
      </c>
      <c r="O40" s="12">
        <f t="shared" si="33"/>
        <v>0</v>
      </c>
      <c r="P40" s="12">
        <f t="shared" si="34"/>
        <v>0</v>
      </c>
      <c r="Q40" s="13">
        <f t="shared" si="35"/>
        <v>0</v>
      </c>
      <c r="R40" s="14">
        <f t="shared" si="36"/>
        <v>0</v>
      </c>
      <c r="S40" s="15">
        <f t="shared" si="37"/>
        <v>0</v>
      </c>
      <c r="T40" s="16">
        <f t="shared" si="38"/>
        <v>0</v>
      </c>
      <c r="V40" s="17" t="str">
        <f t="shared" si="41"/>
        <v>2008-02-15</v>
      </c>
      <c r="W40" s="18" t="s">
        <v>37</v>
      </c>
      <c r="X40" s="18" t="s">
        <v>38</v>
      </c>
      <c r="Y40" s="19" t="s">
        <v>37</v>
      </c>
      <c r="Z40" s="19">
        <v>10</v>
      </c>
      <c r="AA40" s="19">
        <v>6</v>
      </c>
      <c r="AB40" s="3" t="s">
        <v>39</v>
      </c>
      <c r="AC40" s="18" t="s">
        <v>40</v>
      </c>
    </row>
    <row r="41" spans="1:29" ht="12" customHeight="1">
      <c r="A41" s="20">
        <f t="shared" si="39"/>
        <v>3</v>
      </c>
      <c r="B41" s="20" t="str">
        <f t="shared" si="40"/>
        <v> </v>
      </c>
      <c r="C41" s="8">
        <v>12</v>
      </c>
      <c r="D41" s="10"/>
      <c r="E41" s="9"/>
      <c r="F41" s="10"/>
      <c r="G41" s="9"/>
      <c r="H41" s="10"/>
      <c r="I41" s="9"/>
      <c r="J41" s="11">
        <f t="shared" si="28"/>
        <v>0</v>
      </c>
      <c r="K41" s="12">
        <f t="shared" si="29"/>
        <v>0</v>
      </c>
      <c r="L41" s="12">
        <f t="shared" si="30"/>
        <v>0</v>
      </c>
      <c r="M41" s="12">
        <f t="shared" si="31"/>
        <v>0</v>
      </c>
      <c r="N41" s="12">
        <f t="shared" si="32"/>
        <v>0</v>
      </c>
      <c r="O41" s="12">
        <f t="shared" si="33"/>
        <v>0</v>
      </c>
      <c r="P41" s="12">
        <f t="shared" si="34"/>
        <v>0</v>
      </c>
      <c r="Q41" s="13">
        <f t="shared" si="35"/>
        <v>0</v>
      </c>
      <c r="R41" s="14">
        <f t="shared" si="36"/>
        <v>0</v>
      </c>
      <c r="S41" s="15">
        <f t="shared" si="37"/>
        <v>0</v>
      </c>
      <c r="T41" s="16">
        <f t="shared" si="38"/>
        <v>0</v>
      </c>
      <c r="V41" s="17" t="str">
        <f t="shared" si="41"/>
        <v>2008-02-15</v>
      </c>
      <c r="W41" s="18" t="s">
        <v>37</v>
      </c>
      <c r="X41" s="18" t="s">
        <v>38</v>
      </c>
      <c r="Y41" s="19" t="s">
        <v>37</v>
      </c>
      <c r="Z41" s="19">
        <v>10</v>
      </c>
      <c r="AA41" s="19">
        <v>6</v>
      </c>
      <c r="AB41" s="3" t="s">
        <v>39</v>
      </c>
      <c r="AC41" s="18" t="s">
        <v>40</v>
      </c>
    </row>
    <row r="42" spans="1:20" ht="12" customHeight="1">
      <c r="A42" s="21" t="s">
        <v>41</v>
      </c>
      <c r="B42" s="22" t="s">
        <v>42</v>
      </c>
      <c r="C42" s="23" t="s">
        <v>46</v>
      </c>
      <c r="D42"/>
      <c r="E42" s="24"/>
      <c r="F42" s="24"/>
      <c r="G42" s="24"/>
      <c r="H42" s="24"/>
      <c r="I42" s="24"/>
      <c r="J42" s="25">
        <f>SUM(J30:J41)</f>
        <v>0</v>
      </c>
      <c r="Q42" s="26">
        <f>SUM(Q30:Q41)</f>
        <v>0</v>
      </c>
      <c r="R42" s="27">
        <f>SUM(R30:R41)</f>
        <v>0</v>
      </c>
      <c r="S42" s="28">
        <f>SUM(S30:S41)</f>
        <v>0</v>
      </c>
      <c r="T42" s="29">
        <f>SUM(T30:T41)</f>
        <v>0</v>
      </c>
    </row>
    <row r="43" spans="1:20" ht="12" customHeight="1">
      <c r="A43" s="3" t="s">
        <v>41</v>
      </c>
      <c r="B43" s="30"/>
      <c r="C43" s="31"/>
      <c r="D43" s="32"/>
      <c r="E43" s="24"/>
      <c r="F43" s="24"/>
      <c r="G43" s="24"/>
      <c r="H43" s="24"/>
      <c r="I43" s="24"/>
      <c r="J43" s="33"/>
      <c r="Q43" s="34"/>
      <c r="R43" s="33"/>
      <c r="S43" s="34"/>
      <c r="T43" s="33"/>
    </row>
    <row r="44" spans="1:29" ht="12" customHeight="1">
      <c r="A44" s="8">
        <v>4</v>
      </c>
      <c r="B44" s="8" t="s">
        <v>46</v>
      </c>
      <c r="C44" s="8">
        <v>1</v>
      </c>
      <c r="D44" s="9"/>
      <c r="E44" s="10"/>
      <c r="F44" s="9"/>
      <c r="G44" s="10"/>
      <c r="H44" s="9"/>
      <c r="I44" s="10"/>
      <c r="J44" s="11">
        <f aca="true" t="shared" si="42" ref="J44:J55">SUM(K44:P44)</f>
        <v>0</v>
      </c>
      <c r="K44" s="12">
        <f aca="true" t="shared" si="43" ref="K44:K55">7.001*ROUNDDOWN(D44/100,0)+5.000001*ROUNDDOWN(MOD(D44,100)/10,0)+3.000000001*ROUNDDOWN(MOD(D44,10),0)</f>
        <v>0</v>
      </c>
      <c r="L44" s="12">
        <f aca="true" t="shared" si="44" ref="L44:L55">7.001*ROUNDDOWN(E44/100,0)+5.000001*ROUNDDOWN(MOD(E44,100)/10,0)+3.000000001*ROUNDDOWN(MOD(E44,10),0)</f>
        <v>0</v>
      </c>
      <c r="M44" s="12">
        <f aca="true" t="shared" si="45" ref="M44:M55">7.001*ROUNDDOWN(F44/100,0)+5.000001*ROUNDDOWN(MOD(F44,100)/10,0)+3.000000001*ROUNDDOWN(MOD(F44,10),0)</f>
        <v>0</v>
      </c>
      <c r="N44" s="12">
        <f aca="true" t="shared" si="46" ref="N44:N55">7.001*ROUNDDOWN(G44/100,0)+5.000001*ROUNDDOWN(MOD(G44,100)/10,0)+3.000000001*ROUNDDOWN(MOD(G44,10),0)</f>
        <v>0</v>
      </c>
      <c r="O44" s="12">
        <f aca="true" t="shared" si="47" ref="O44:O55">7.001*ROUNDDOWN(H44/100,0)+5.000001*ROUNDDOWN(MOD(H44,100)/10,0)+3.000000001*ROUNDDOWN(MOD(H44,10),0)</f>
        <v>0</v>
      </c>
      <c r="P44" s="12">
        <f aca="true" t="shared" si="48" ref="P44:P55">7.001*ROUNDDOWN(I44/100,0)+5.000001*ROUNDDOWN(MOD(I44,100)/10,0)+3.000000001*ROUNDDOWN(MOD(I44,10),0)</f>
        <v>0</v>
      </c>
      <c r="Q44" s="13">
        <f aca="true" t="shared" si="49" ref="Q44:Q55">ROUNDDOWN(D44/100,0)+ROUNDDOWN(E44/100,0)+ROUNDDOWN(F44/100,0)+ROUNDDOWN(G44/100,0)+ROUNDDOWN(H44/100,0)+ROUNDDOWN(I44/100,0)</f>
        <v>0</v>
      </c>
      <c r="R44" s="14">
        <f aca="true" t="shared" si="50" ref="R44:R55">ROUNDDOWN(MOD(D44,100)/10,0)+ROUNDDOWN(MOD(E44,100)/10,0)+ROUNDDOWN(MOD(F44,100)/10,0)+ROUNDDOWN(MOD(G44,100)/10,0)+ROUNDDOWN(MOD(H44,100)/10,0)+ROUNDDOWN(MOD(I44,100)/10,0)</f>
        <v>0</v>
      </c>
      <c r="S44" s="15">
        <f aca="true" t="shared" si="51" ref="S44:S55">ROUNDDOWN(MOD(D44,10),0)+ROUNDDOWN(MOD(E44,10),0)+ROUNDDOWN(MOD(F44,10),0)+ROUNDDOWN(MOD(G44,10),0)+ROUNDDOWN(MOD(H44,10),0)+ROUNDDOWN(MOD(I44,10),0)</f>
        <v>0</v>
      </c>
      <c r="T44" s="16">
        <f aca="true" t="shared" si="52" ref="T44:T55">Q44+R44+S44</f>
        <v>0</v>
      </c>
      <c r="V44" s="17" t="s">
        <v>36</v>
      </c>
      <c r="W44" s="18" t="s">
        <v>37</v>
      </c>
      <c r="X44" s="18" t="s">
        <v>38</v>
      </c>
      <c r="Y44" s="19" t="s">
        <v>37</v>
      </c>
      <c r="Z44" s="19">
        <v>10</v>
      </c>
      <c r="AA44" s="19">
        <v>6</v>
      </c>
      <c r="AB44" s="3" t="s">
        <v>39</v>
      </c>
      <c r="AC44" s="18" t="s">
        <v>40</v>
      </c>
    </row>
    <row r="45" spans="1:29" ht="12" customHeight="1">
      <c r="A45" s="20">
        <f aca="true" t="shared" si="53" ref="A45:A55">A44</f>
        <v>4</v>
      </c>
      <c r="B45" s="20" t="str">
        <f aca="true" t="shared" si="54" ref="B45:B55">B44</f>
        <v> </v>
      </c>
      <c r="C45" s="8">
        <v>2</v>
      </c>
      <c r="D45" s="9"/>
      <c r="E45" s="10"/>
      <c r="F45" s="9"/>
      <c r="G45" s="10"/>
      <c r="H45" s="9"/>
      <c r="I45" s="10"/>
      <c r="J45" s="11">
        <f t="shared" si="42"/>
        <v>0</v>
      </c>
      <c r="K45" s="12">
        <f t="shared" si="43"/>
        <v>0</v>
      </c>
      <c r="L45" s="12">
        <f t="shared" si="44"/>
        <v>0</v>
      </c>
      <c r="M45" s="12">
        <f t="shared" si="45"/>
        <v>0</v>
      </c>
      <c r="N45" s="12">
        <f t="shared" si="46"/>
        <v>0</v>
      </c>
      <c r="O45" s="12">
        <f t="shared" si="47"/>
        <v>0</v>
      </c>
      <c r="P45" s="12">
        <f t="shared" si="48"/>
        <v>0</v>
      </c>
      <c r="Q45" s="13">
        <f t="shared" si="49"/>
        <v>0</v>
      </c>
      <c r="R45" s="14">
        <f t="shared" si="50"/>
        <v>0</v>
      </c>
      <c r="S45" s="15">
        <f t="shared" si="51"/>
        <v>0</v>
      </c>
      <c r="T45" s="16">
        <f t="shared" si="52"/>
        <v>0</v>
      </c>
      <c r="V45" s="17" t="str">
        <f aca="true" t="shared" si="55" ref="V45:V55">V44</f>
        <v>2008-02-15</v>
      </c>
      <c r="W45" s="18" t="s">
        <v>37</v>
      </c>
      <c r="X45" s="18" t="s">
        <v>38</v>
      </c>
      <c r="Y45" s="19" t="s">
        <v>37</v>
      </c>
      <c r="Z45" s="19">
        <v>10</v>
      </c>
      <c r="AA45" s="19">
        <v>6</v>
      </c>
      <c r="AB45" s="3" t="s">
        <v>39</v>
      </c>
      <c r="AC45" s="18" t="s">
        <v>40</v>
      </c>
    </row>
    <row r="46" spans="1:29" ht="12" customHeight="1">
      <c r="A46" s="20">
        <f t="shared" si="53"/>
        <v>4</v>
      </c>
      <c r="B46" s="20" t="str">
        <f t="shared" si="54"/>
        <v> </v>
      </c>
      <c r="C46" s="8">
        <v>3</v>
      </c>
      <c r="D46" s="9"/>
      <c r="E46" s="10"/>
      <c r="F46" s="9"/>
      <c r="G46" s="10"/>
      <c r="H46" s="9"/>
      <c r="I46" s="10"/>
      <c r="J46" s="11">
        <f t="shared" si="42"/>
        <v>0</v>
      </c>
      <c r="K46" s="12">
        <f t="shared" si="43"/>
        <v>0</v>
      </c>
      <c r="L46" s="12">
        <f t="shared" si="44"/>
        <v>0</v>
      </c>
      <c r="M46" s="12">
        <f t="shared" si="45"/>
        <v>0</v>
      </c>
      <c r="N46" s="12">
        <f t="shared" si="46"/>
        <v>0</v>
      </c>
      <c r="O46" s="12">
        <f t="shared" si="47"/>
        <v>0</v>
      </c>
      <c r="P46" s="12">
        <f t="shared" si="48"/>
        <v>0</v>
      </c>
      <c r="Q46" s="13">
        <f t="shared" si="49"/>
        <v>0</v>
      </c>
      <c r="R46" s="14">
        <f t="shared" si="50"/>
        <v>0</v>
      </c>
      <c r="S46" s="15">
        <f t="shared" si="51"/>
        <v>0</v>
      </c>
      <c r="T46" s="16">
        <f t="shared" si="52"/>
        <v>0</v>
      </c>
      <c r="V46" s="17" t="str">
        <f t="shared" si="55"/>
        <v>2008-02-15</v>
      </c>
      <c r="W46" s="18" t="s">
        <v>37</v>
      </c>
      <c r="X46" s="18" t="s">
        <v>38</v>
      </c>
      <c r="Y46" s="19" t="s">
        <v>37</v>
      </c>
      <c r="Z46" s="19">
        <v>10</v>
      </c>
      <c r="AA46" s="19">
        <v>6</v>
      </c>
      <c r="AB46" s="3" t="s">
        <v>39</v>
      </c>
      <c r="AC46" s="18" t="s">
        <v>40</v>
      </c>
    </row>
    <row r="47" spans="1:29" ht="12" customHeight="1">
      <c r="A47" s="20">
        <f t="shared" si="53"/>
        <v>4</v>
      </c>
      <c r="B47" s="20" t="str">
        <f t="shared" si="54"/>
        <v> </v>
      </c>
      <c r="C47" s="8">
        <v>4</v>
      </c>
      <c r="D47" s="10"/>
      <c r="E47" s="9"/>
      <c r="F47" s="10"/>
      <c r="G47" s="9"/>
      <c r="H47" s="10"/>
      <c r="I47" s="9"/>
      <c r="J47" s="11">
        <f t="shared" si="42"/>
        <v>0</v>
      </c>
      <c r="K47" s="12">
        <f t="shared" si="43"/>
        <v>0</v>
      </c>
      <c r="L47" s="12">
        <f t="shared" si="44"/>
        <v>0</v>
      </c>
      <c r="M47" s="12">
        <f t="shared" si="45"/>
        <v>0</v>
      </c>
      <c r="N47" s="12">
        <f t="shared" si="46"/>
        <v>0</v>
      </c>
      <c r="O47" s="12">
        <f t="shared" si="47"/>
        <v>0</v>
      </c>
      <c r="P47" s="12">
        <f t="shared" si="48"/>
        <v>0</v>
      </c>
      <c r="Q47" s="13">
        <f t="shared" si="49"/>
        <v>0</v>
      </c>
      <c r="R47" s="14">
        <f t="shared" si="50"/>
        <v>0</v>
      </c>
      <c r="S47" s="15">
        <f t="shared" si="51"/>
        <v>0</v>
      </c>
      <c r="T47" s="16">
        <f t="shared" si="52"/>
        <v>0</v>
      </c>
      <c r="V47" s="17" t="str">
        <f t="shared" si="55"/>
        <v>2008-02-15</v>
      </c>
      <c r="W47" s="18" t="s">
        <v>37</v>
      </c>
      <c r="X47" s="18" t="s">
        <v>38</v>
      </c>
      <c r="Y47" s="19" t="s">
        <v>37</v>
      </c>
      <c r="Z47" s="19">
        <v>10</v>
      </c>
      <c r="AA47" s="19">
        <v>6</v>
      </c>
      <c r="AB47" s="3" t="s">
        <v>39</v>
      </c>
      <c r="AC47" s="18" t="s">
        <v>40</v>
      </c>
    </row>
    <row r="48" spans="1:29" ht="12" customHeight="1">
      <c r="A48" s="20">
        <f t="shared" si="53"/>
        <v>4</v>
      </c>
      <c r="B48" s="20" t="str">
        <f t="shared" si="54"/>
        <v> </v>
      </c>
      <c r="C48" s="8">
        <v>5</v>
      </c>
      <c r="D48" s="10"/>
      <c r="E48" s="9"/>
      <c r="F48" s="10"/>
      <c r="G48" s="9"/>
      <c r="H48" s="10"/>
      <c r="I48" s="9"/>
      <c r="J48" s="11">
        <f t="shared" si="42"/>
        <v>0</v>
      </c>
      <c r="K48" s="12">
        <f t="shared" si="43"/>
        <v>0</v>
      </c>
      <c r="L48" s="12">
        <f t="shared" si="44"/>
        <v>0</v>
      </c>
      <c r="M48" s="12">
        <f t="shared" si="45"/>
        <v>0</v>
      </c>
      <c r="N48" s="12">
        <f t="shared" si="46"/>
        <v>0</v>
      </c>
      <c r="O48" s="12">
        <f t="shared" si="47"/>
        <v>0</v>
      </c>
      <c r="P48" s="12">
        <f t="shared" si="48"/>
        <v>0</v>
      </c>
      <c r="Q48" s="13">
        <f t="shared" si="49"/>
        <v>0</v>
      </c>
      <c r="R48" s="14">
        <f t="shared" si="50"/>
        <v>0</v>
      </c>
      <c r="S48" s="15">
        <f t="shared" si="51"/>
        <v>0</v>
      </c>
      <c r="T48" s="16">
        <f t="shared" si="52"/>
        <v>0</v>
      </c>
      <c r="V48" s="17" t="str">
        <f t="shared" si="55"/>
        <v>2008-02-15</v>
      </c>
      <c r="W48" s="18" t="s">
        <v>37</v>
      </c>
      <c r="X48" s="18" t="s">
        <v>38</v>
      </c>
      <c r="Y48" s="19" t="s">
        <v>37</v>
      </c>
      <c r="Z48" s="19">
        <v>10</v>
      </c>
      <c r="AA48" s="19">
        <v>6</v>
      </c>
      <c r="AB48" s="3" t="s">
        <v>39</v>
      </c>
      <c r="AC48" s="18" t="s">
        <v>40</v>
      </c>
    </row>
    <row r="49" spans="1:29" ht="12" customHeight="1">
      <c r="A49" s="20">
        <f t="shared" si="53"/>
        <v>4</v>
      </c>
      <c r="B49" s="20" t="str">
        <f t="shared" si="54"/>
        <v> </v>
      </c>
      <c r="C49" s="8">
        <v>6</v>
      </c>
      <c r="D49" s="10"/>
      <c r="E49" s="9"/>
      <c r="F49" s="10"/>
      <c r="G49" s="9"/>
      <c r="H49" s="10"/>
      <c r="I49" s="9"/>
      <c r="J49" s="11">
        <f t="shared" si="42"/>
        <v>0</v>
      </c>
      <c r="K49" s="12">
        <f t="shared" si="43"/>
        <v>0</v>
      </c>
      <c r="L49" s="12">
        <f t="shared" si="44"/>
        <v>0</v>
      </c>
      <c r="M49" s="12">
        <f t="shared" si="45"/>
        <v>0</v>
      </c>
      <c r="N49" s="12">
        <f t="shared" si="46"/>
        <v>0</v>
      </c>
      <c r="O49" s="12">
        <f t="shared" si="47"/>
        <v>0</v>
      </c>
      <c r="P49" s="12">
        <f t="shared" si="48"/>
        <v>0</v>
      </c>
      <c r="Q49" s="13">
        <f t="shared" si="49"/>
        <v>0</v>
      </c>
      <c r="R49" s="14">
        <f t="shared" si="50"/>
        <v>0</v>
      </c>
      <c r="S49" s="15">
        <f t="shared" si="51"/>
        <v>0</v>
      </c>
      <c r="T49" s="16">
        <f t="shared" si="52"/>
        <v>0</v>
      </c>
      <c r="V49" s="17" t="str">
        <f t="shared" si="55"/>
        <v>2008-02-15</v>
      </c>
      <c r="W49" s="18" t="s">
        <v>37</v>
      </c>
      <c r="X49" s="18" t="s">
        <v>38</v>
      </c>
      <c r="Y49" s="19" t="s">
        <v>37</v>
      </c>
      <c r="Z49" s="19">
        <v>10</v>
      </c>
      <c r="AA49" s="19">
        <v>6</v>
      </c>
      <c r="AB49" s="3" t="s">
        <v>39</v>
      </c>
      <c r="AC49" s="18" t="s">
        <v>40</v>
      </c>
    </row>
    <row r="50" spans="1:29" ht="12" customHeight="1">
      <c r="A50" s="20">
        <f t="shared" si="53"/>
        <v>4</v>
      </c>
      <c r="B50" s="20" t="str">
        <f t="shared" si="54"/>
        <v> </v>
      </c>
      <c r="C50" s="8">
        <v>7</v>
      </c>
      <c r="D50" s="9"/>
      <c r="E50" s="10"/>
      <c r="F50" s="9"/>
      <c r="G50" s="10"/>
      <c r="H50" s="9"/>
      <c r="I50" s="10"/>
      <c r="J50" s="11">
        <f t="shared" si="42"/>
        <v>0</v>
      </c>
      <c r="K50" s="12">
        <f t="shared" si="43"/>
        <v>0</v>
      </c>
      <c r="L50" s="12">
        <f t="shared" si="44"/>
        <v>0</v>
      </c>
      <c r="M50" s="12">
        <f t="shared" si="45"/>
        <v>0</v>
      </c>
      <c r="N50" s="12">
        <f t="shared" si="46"/>
        <v>0</v>
      </c>
      <c r="O50" s="12">
        <f t="shared" si="47"/>
        <v>0</v>
      </c>
      <c r="P50" s="12">
        <f t="shared" si="48"/>
        <v>0</v>
      </c>
      <c r="Q50" s="13">
        <f t="shared" si="49"/>
        <v>0</v>
      </c>
      <c r="R50" s="14">
        <f t="shared" si="50"/>
        <v>0</v>
      </c>
      <c r="S50" s="15">
        <f t="shared" si="51"/>
        <v>0</v>
      </c>
      <c r="T50" s="16">
        <f t="shared" si="52"/>
        <v>0</v>
      </c>
      <c r="V50" s="17" t="str">
        <f t="shared" si="55"/>
        <v>2008-02-15</v>
      </c>
      <c r="W50" s="18" t="s">
        <v>37</v>
      </c>
      <c r="X50" s="18" t="s">
        <v>38</v>
      </c>
      <c r="Y50" s="19" t="s">
        <v>37</v>
      </c>
      <c r="Z50" s="19">
        <v>10</v>
      </c>
      <c r="AA50" s="19">
        <v>6</v>
      </c>
      <c r="AB50" s="3" t="s">
        <v>39</v>
      </c>
      <c r="AC50" s="18" t="s">
        <v>40</v>
      </c>
    </row>
    <row r="51" spans="1:29" ht="12" customHeight="1">
      <c r="A51" s="20">
        <f t="shared" si="53"/>
        <v>4</v>
      </c>
      <c r="B51" s="20" t="str">
        <f t="shared" si="54"/>
        <v> </v>
      </c>
      <c r="C51" s="8">
        <v>8</v>
      </c>
      <c r="D51" s="9"/>
      <c r="E51" s="10"/>
      <c r="F51" s="9"/>
      <c r="G51" s="10"/>
      <c r="H51" s="9"/>
      <c r="I51" s="10"/>
      <c r="J51" s="11">
        <f t="shared" si="42"/>
        <v>0</v>
      </c>
      <c r="K51" s="12">
        <f t="shared" si="43"/>
        <v>0</v>
      </c>
      <c r="L51" s="12">
        <f t="shared" si="44"/>
        <v>0</v>
      </c>
      <c r="M51" s="12">
        <f t="shared" si="45"/>
        <v>0</v>
      </c>
      <c r="N51" s="12">
        <f t="shared" si="46"/>
        <v>0</v>
      </c>
      <c r="O51" s="12">
        <f t="shared" si="47"/>
        <v>0</v>
      </c>
      <c r="P51" s="12">
        <f t="shared" si="48"/>
        <v>0</v>
      </c>
      <c r="Q51" s="13">
        <f t="shared" si="49"/>
        <v>0</v>
      </c>
      <c r="R51" s="14">
        <f t="shared" si="50"/>
        <v>0</v>
      </c>
      <c r="S51" s="15">
        <f t="shared" si="51"/>
        <v>0</v>
      </c>
      <c r="T51" s="16">
        <f t="shared" si="52"/>
        <v>0</v>
      </c>
      <c r="V51" s="17" t="str">
        <f t="shared" si="55"/>
        <v>2008-02-15</v>
      </c>
      <c r="W51" s="18" t="s">
        <v>37</v>
      </c>
      <c r="X51" s="18" t="s">
        <v>38</v>
      </c>
      <c r="Y51" s="19" t="s">
        <v>37</v>
      </c>
      <c r="Z51" s="19">
        <v>10</v>
      </c>
      <c r="AA51" s="19">
        <v>6</v>
      </c>
      <c r="AB51" s="3" t="s">
        <v>39</v>
      </c>
      <c r="AC51" s="18" t="s">
        <v>40</v>
      </c>
    </row>
    <row r="52" spans="1:29" ht="12" customHeight="1">
      <c r="A52" s="20">
        <f t="shared" si="53"/>
        <v>4</v>
      </c>
      <c r="B52" s="20" t="str">
        <f t="shared" si="54"/>
        <v> </v>
      </c>
      <c r="C52" s="8">
        <v>9</v>
      </c>
      <c r="D52" s="9"/>
      <c r="E52" s="10"/>
      <c r="F52" s="9"/>
      <c r="G52" s="10"/>
      <c r="H52" s="9"/>
      <c r="I52" s="10"/>
      <c r="J52" s="11">
        <f t="shared" si="42"/>
        <v>0</v>
      </c>
      <c r="K52" s="12">
        <f t="shared" si="43"/>
        <v>0</v>
      </c>
      <c r="L52" s="12">
        <f t="shared" si="44"/>
        <v>0</v>
      </c>
      <c r="M52" s="12">
        <f t="shared" si="45"/>
        <v>0</v>
      </c>
      <c r="N52" s="12">
        <f t="shared" si="46"/>
        <v>0</v>
      </c>
      <c r="O52" s="12">
        <f t="shared" si="47"/>
        <v>0</v>
      </c>
      <c r="P52" s="12">
        <f t="shared" si="48"/>
        <v>0</v>
      </c>
      <c r="Q52" s="13">
        <f t="shared" si="49"/>
        <v>0</v>
      </c>
      <c r="R52" s="14">
        <f t="shared" si="50"/>
        <v>0</v>
      </c>
      <c r="S52" s="15">
        <f t="shared" si="51"/>
        <v>0</v>
      </c>
      <c r="T52" s="16">
        <f t="shared" si="52"/>
        <v>0</v>
      </c>
      <c r="V52" s="17" t="str">
        <f t="shared" si="55"/>
        <v>2008-02-15</v>
      </c>
      <c r="W52" s="18" t="s">
        <v>37</v>
      </c>
      <c r="X52" s="18" t="s">
        <v>38</v>
      </c>
      <c r="Y52" s="19" t="s">
        <v>37</v>
      </c>
      <c r="Z52" s="19">
        <v>10</v>
      </c>
      <c r="AA52" s="19">
        <v>6</v>
      </c>
      <c r="AB52" s="3" t="s">
        <v>39</v>
      </c>
      <c r="AC52" s="18" t="s">
        <v>40</v>
      </c>
    </row>
    <row r="53" spans="1:29" ht="12" customHeight="1">
      <c r="A53" s="20">
        <f t="shared" si="53"/>
        <v>4</v>
      </c>
      <c r="B53" s="20" t="str">
        <f t="shared" si="54"/>
        <v> </v>
      </c>
      <c r="C53" s="8">
        <v>10</v>
      </c>
      <c r="D53" s="10"/>
      <c r="E53" s="9"/>
      <c r="F53" s="10"/>
      <c r="G53" s="9"/>
      <c r="H53" s="10"/>
      <c r="I53" s="9"/>
      <c r="J53" s="11">
        <f t="shared" si="42"/>
        <v>0</v>
      </c>
      <c r="K53" s="12">
        <f t="shared" si="43"/>
        <v>0</v>
      </c>
      <c r="L53" s="12">
        <f t="shared" si="44"/>
        <v>0</v>
      </c>
      <c r="M53" s="12">
        <f t="shared" si="45"/>
        <v>0</v>
      </c>
      <c r="N53" s="12">
        <f t="shared" si="46"/>
        <v>0</v>
      </c>
      <c r="O53" s="12">
        <f t="shared" si="47"/>
        <v>0</v>
      </c>
      <c r="P53" s="12">
        <f t="shared" si="48"/>
        <v>0</v>
      </c>
      <c r="Q53" s="13">
        <f t="shared" si="49"/>
        <v>0</v>
      </c>
      <c r="R53" s="14">
        <f t="shared" si="50"/>
        <v>0</v>
      </c>
      <c r="S53" s="15">
        <f t="shared" si="51"/>
        <v>0</v>
      </c>
      <c r="T53" s="16">
        <f t="shared" si="52"/>
        <v>0</v>
      </c>
      <c r="V53" s="17" t="str">
        <f t="shared" si="55"/>
        <v>2008-02-15</v>
      </c>
      <c r="W53" s="18" t="s">
        <v>37</v>
      </c>
      <c r="X53" s="18" t="s">
        <v>38</v>
      </c>
      <c r="Y53" s="19" t="s">
        <v>37</v>
      </c>
      <c r="Z53" s="19">
        <v>10</v>
      </c>
      <c r="AA53" s="19">
        <v>6</v>
      </c>
      <c r="AB53" s="3" t="s">
        <v>39</v>
      </c>
      <c r="AC53" s="18" t="s">
        <v>40</v>
      </c>
    </row>
    <row r="54" spans="1:29" ht="12" customHeight="1">
      <c r="A54" s="20">
        <f t="shared" si="53"/>
        <v>4</v>
      </c>
      <c r="B54" s="20" t="str">
        <f t="shared" si="54"/>
        <v> </v>
      </c>
      <c r="C54" s="8">
        <v>11</v>
      </c>
      <c r="D54" s="10"/>
      <c r="E54" s="9"/>
      <c r="F54" s="10"/>
      <c r="G54" s="9"/>
      <c r="H54" s="10"/>
      <c r="I54" s="9"/>
      <c r="J54" s="11">
        <f t="shared" si="42"/>
        <v>0</v>
      </c>
      <c r="K54" s="12">
        <f t="shared" si="43"/>
        <v>0</v>
      </c>
      <c r="L54" s="12">
        <f t="shared" si="44"/>
        <v>0</v>
      </c>
      <c r="M54" s="12">
        <f t="shared" si="45"/>
        <v>0</v>
      </c>
      <c r="N54" s="12">
        <f t="shared" si="46"/>
        <v>0</v>
      </c>
      <c r="O54" s="12">
        <f t="shared" si="47"/>
        <v>0</v>
      </c>
      <c r="P54" s="12">
        <f t="shared" si="48"/>
        <v>0</v>
      </c>
      <c r="Q54" s="13">
        <f t="shared" si="49"/>
        <v>0</v>
      </c>
      <c r="R54" s="14">
        <f t="shared" si="50"/>
        <v>0</v>
      </c>
      <c r="S54" s="15">
        <f t="shared" si="51"/>
        <v>0</v>
      </c>
      <c r="T54" s="16">
        <f t="shared" si="52"/>
        <v>0</v>
      </c>
      <c r="V54" s="17" t="str">
        <f t="shared" si="55"/>
        <v>2008-02-15</v>
      </c>
      <c r="W54" s="18" t="s">
        <v>37</v>
      </c>
      <c r="X54" s="18" t="s">
        <v>38</v>
      </c>
      <c r="Y54" s="19" t="s">
        <v>37</v>
      </c>
      <c r="Z54" s="19">
        <v>10</v>
      </c>
      <c r="AA54" s="19">
        <v>6</v>
      </c>
      <c r="AB54" s="3" t="s">
        <v>39</v>
      </c>
      <c r="AC54" s="18" t="s">
        <v>40</v>
      </c>
    </row>
    <row r="55" spans="1:29" ht="12" customHeight="1">
      <c r="A55" s="20">
        <f t="shared" si="53"/>
        <v>4</v>
      </c>
      <c r="B55" s="20" t="str">
        <f t="shared" si="54"/>
        <v> </v>
      </c>
      <c r="C55" s="8">
        <v>12</v>
      </c>
      <c r="D55" s="10"/>
      <c r="E55" s="9"/>
      <c r="F55" s="10"/>
      <c r="G55" s="9"/>
      <c r="H55" s="10"/>
      <c r="I55" s="9"/>
      <c r="J55" s="11">
        <f t="shared" si="42"/>
        <v>0</v>
      </c>
      <c r="K55" s="12">
        <f t="shared" si="43"/>
        <v>0</v>
      </c>
      <c r="L55" s="12">
        <f t="shared" si="44"/>
        <v>0</v>
      </c>
      <c r="M55" s="12">
        <f t="shared" si="45"/>
        <v>0</v>
      </c>
      <c r="N55" s="12">
        <f t="shared" si="46"/>
        <v>0</v>
      </c>
      <c r="O55" s="12">
        <f t="shared" si="47"/>
        <v>0</v>
      </c>
      <c r="P55" s="12">
        <f t="shared" si="48"/>
        <v>0</v>
      </c>
      <c r="Q55" s="13">
        <f t="shared" si="49"/>
        <v>0</v>
      </c>
      <c r="R55" s="14">
        <f t="shared" si="50"/>
        <v>0</v>
      </c>
      <c r="S55" s="15">
        <f t="shared" si="51"/>
        <v>0</v>
      </c>
      <c r="T55" s="16">
        <f t="shared" si="52"/>
        <v>0</v>
      </c>
      <c r="V55" s="17" t="str">
        <f t="shared" si="55"/>
        <v>2008-02-15</v>
      </c>
      <c r="W55" s="18" t="s">
        <v>37</v>
      </c>
      <c r="X55" s="18" t="s">
        <v>38</v>
      </c>
      <c r="Y55" s="19" t="s">
        <v>37</v>
      </c>
      <c r="Z55" s="19">
        <v>10</v>
      </c>
      <c r="AA55" s="19">
        <v>6</v>
      </c>
      <c r="AB55" s="3" t="s">
        <v>39</v>
      </c>
      <c r="AC55" s="18" t="s">
        <v>40</v>
      </c>
    </row>
    <row r="56" spans="1:20" ht="12" customHeight="1">
      <c r="A56" s="21" t="s">
        <v>41</v>
      </c>
      <c r="B56" s="22" t="s">
        <v>42</v>
      </c>
      <c r="C56" s="23" t="s">
        <v>46</v>
      </c>
      <c r="D56"/>
      <c r="J56" s="25">
        <f>SUM(J44:J55)</f>
        <v>0</v>
      </c>
      <c r="Q56" s="26">
        <f>SUM(Q44:Q55)</f>
        <v>0</v>
      </c>
      <c r="R56" s="27">
        <f>SUM(R44:R55)</f>
        <v>0</v>
      </c>
      <c r="S56" s="28">
        <f>SUM(S44:S55)</f>
        <v>0</v>
      </c>
      <c r="T56" s="29">
        <f>SUM(T44:T55)</f>
        <v>0</v>
      </c>
    </row>
    <row r="57" spans="1:20" ht="12" customHeight="1">
      <c r="A57" s="3" t="s">
        <v>41</v>
      </c>
      <c r="B57" s="30"/>
      <c r="C57" s="31"/>
      <c r="D57" s="32"/>
      <c r="J57" s="33"/>
      <c r="Q57" s="34"/>
      <c r="R57" s="33"/>
      <c r="S57" s="34"/>
      <c r="T57" s="33"/>
    </row>
    <row r="58" spans="1:29" ht="12" customHeight="1">
      <c r="A58" s="8">
        <v>5</v>
      </c>
      <c r="B58" s="8" t="s">
        <v>46</v>
      </c>
      <c r="C58" s="8">
        <v>1</v>
      </c>
      <c r="D58" s="9"/>
      <c r="E58" s="10"/>
      <c r="F58" s="9"/>
      <c r="G58" s="10"/>
      <c r="H58" s="9"/>
      <c r="I58" s="10"/>
      <c r="J58" s="11">
        <f aca="true" t="shared" si="56" ref="J58:J69">SUM(K58:P58)</f>
        <v>0</v>
      </c>
      <c r="K58" s="12">
        <f aca="true" t="shared" si="57" ref="K58:K69">7.001*ROUNDDOWN(D58/100,0)+5.000001*ROUNDDOWN(MOD(D58,100)/10,0)+3.000000001*ROUNDDOWN(MOD(D58,10),0)</f>
        <v>0</v>
      </c>
      <c r="L58" s="12">
        <f aca="true" t="shared" si="58" ref="L58:L69">7.001*ROUNDDOWN(E58/100,0)+5.000001*ROUNDDOWN(MOD(E58,100)/10,0)+3.000000001*ROUNDDOWN(MOD(E58,10),0)</f>
        <v>0</v>
      </c>
      <c r="M58" s="12">
        <f aca="true" t="shared" si="59" ref="M58:M69">7.001*ROUNDDOWN(F58/100,0)+5.000001*ROUNDDOWN(MOD(F58,100)/10,0)+3.000000001*ROUNDDOWN(MOD(F58,10),0)</f>
        <v>0</v>
      </c>
      <c r="N58" s="12">
        <f aca="true" t="shared" si="60" ref="N58:N69">7.001*ROUNDDOWN(G58/100,0)+5.000001*ROUNDDOWN(MOD(G58,100)/10,0)+3.000000001*ROUNDDOWN(MOD(G58,10),0)</f>
        <v>0</v>
      </c>
      <c r="O58" s="12">
        <f aca="true" t="shared" si="61" ref="O58:O69">7.001*ROUNDDOWN(H58/100,0)+5.000001*ROUNDDOWN(MOD(H58,100)/10,0)+3.000000001*ROUNDDOWN(MOD(H58,10),0)</f>
        <v>0</v>
      </c>
      <c r="P58" s="12">
        <f aca="true" t="shared" si="62" ref="P58:P69">7.001*ROUNDDOWN(I58/100,0)+5.000001*ROUNDDOWN(MOD(I58,100)/10,0)+3.000000001*ROUNDDOWN(MOD(I58,10),0)</f>
        <v>0</v>
      </c>
      <c r="Q58" s="13">
        <f aca="true" t="shared" si="63" ref="Q58:Q69">ROUNDDOWN(D58/100,0)+ROUNDDOWN(E58/100,0)+ROUNDDOWN(F58/100,0)+ROUNDDOWN(G58/100,0)+ROUNDDOWN(H58/100,0)+ROUNDDOWN(I58/100,0)</f>
        <v>0</v>
      </c>
      <c r="R58" s="14">
        <f aca="true" t="shared" si="64" ref="R58:R69">ROUNDDOWN(MOD(D58,100)/10,0)+ROUNDDOWN(MOD(E58,100)/10,0)+ROUNDDOWN(MOD(F58,100)/10,0)+ROUNDDOWN(MOD(G58,100)/10,0)+ROUNDDOWN(MOD(H58,100)/10,0)+ROUNDDOWN(MOD(I58,100)/10,0)</f>
        <v>0</v>
      </c>
      <c r="S58" s="15">
        <f aca="true" t="shared" si="65" ref="S58:S69">ROUNDDOWN(MOD(D58,10),0)+ROUNDDOWN(MOD(E58,10),0)+ROUNDDOWN(MOD(F58,10),0)+ROUNDDOWN(MOD(G58,10),0)+ROUNDDOWN(MOD(H58,10),0)+ROUNDDOWN(MOD(I58,10),0)</f>
        <v>0</v>
      </c>
      <c r="T58" s="16">
        <f aca="true" t="shared" si="66" ref="T58:T69">Q58+R58+S58</f>
        <v>0</v>
      </c>
      <c r="V58" s="17" t="s">
        <v>36</v>
      </c>
      <c r="W58" s="18" t="s">
        <v>37</v>
      </c>
      <c r="X58" s="18" t="s">
        <v>38</v>
      </c>
      <c r="Y58" s="19" t="s">
        <v>37</v>
      </c>
      <c r="Z58" s="19">
        <v>10</v>
      </c>
      <c r="AA58" s="19">
        <v>6</v>
      </c>
      <c r="AB58" s="3" t="s">
        <v>39</v>
      </c>
      <c r="AC58" s="18" t="s">
        <v>40</v>
      </c>
    </row>
    <row r="59" spans="1:29" ht="12" customHeight="1">
      <c r="A59" s="20">
        <f aca="true" t="shared" si="67" ref="A59:A69">A58</f>
        <v>5</v>
      </c>
      <c r="B59" s="20" t="str">
        <f aca="true" t="shared" si="68" ref="B59:B69">B58</f>
        <v> </v>
      </c>
      <c r="C59" s="8">
        <v>2</v>
      </c>
      <c r="D59" s="9"/>
      <c r="E59" s="10"/>
      <c r="F59" s="9"/>
      <c r="G59" s="10"/>
      <c r="H59" s="9"/>
      <c r="I59" s="10"/>
      <c r="J59" s="11">
        <f t="shared" si="56"/>
        <v>0</v>
      </c>
      <c r="K59" s="12">
        <f t="shared" si="57"/>
        <v>0</v>
      </c>
      <c r="L59" s="12">
        <f t="shared" si="58"/>
        <v>0</v>
      </c>
      <c r="M59" s="12">
        <f t="shared" si="59"/>
        <v>0</v>
      </c>
      <c r="N59" s="12">
        <f t="shared" si="60"/>
        <v>0</v>
      </c>
      <c r="O59" s="12">
        <f t="shared" si="61"/>
        <v>0</v>
      </c>
      <c r="P59" s="12">
        <f t="shared" si="62"/>
        <v>0</v>
      </c>
      <c r="Q59" s="13">
        <f t="shared" si="63"/>
        <v>0</v>
      </c>
      <c r="R59" s="14">
        <f t="shared" si="64"/>
        <v>0</v>
      </c>
      <c r="S59" s="15">
        <f t="shared" si="65"/>
        <v>0</v>
      </c>
      <c r="T59" s="16">
        <f t="shared" si="66"/>
        <v>0</v>
      </c>
      <c r="V59" s="17" t="str">
        <f aca="true" t="shared" si="69" ref="V59:V69">V58</f>
        <v>2008-02-15</v>
      </c>
      <c r="W59" s="18" t="s">
        <v>37</v>
      </c>
      <c r="X59" s="18" t="s">
        <v>38</v>
      </c>
      <c r="Y59" s="19" t="s">
        <v>37</v>
      </c>
      <c r="Z59" s="19">
        <v>10</v>
      </c>
      <c r="AA59" s="19">
        <v>6</v>
      </c>
      <c r="AB59" s="3" t="s">
        <v>39</v>
      </c>
      <c r="AC59" s="18" t="s">
        <v>40</v>
      </c>
    </row>
    <row r="60" spans="1:29" ht="12" customHeight="1">
      <c r="A60" s="20">
        <f t="shared" si="67"/>
        <v>5</v>
      </c>
      <c r="B60" s="20" t="str">
        <f t="shared" si="68"/>
        <v> </v>
      </c>
      <c r="C60" s="8">
        <v>3</v>
      </c>
      <c r="D60" s="9"/>
      <c r="E60" s="10"/>
      <c r="F60" s="9"/>
      <c r="G60" s="10"/>
      <c r="H60" s="9"/>
      <c r="I60" s="10"/>
      <c r="J60" s="11">
        <f t="shared" si="56"/>
        <v>0</v>
      </c>
      <c r="K60" s="12">
        <f t="shared" si="57"/>
        <v>0</v>
      </c>
      <c r="L60" s="12">
        <f t="shared" si="58"/>
        <v>0</v>
      </c>
      <c r="M60" s="12">
        <f t="shared" si="59"/>
        <v>0</v>
      </c>
      <c r="N60" s="12">
        <f t="shared" si="60"/>
        <v>0</v>
      </c>
      <c r="O60" s="12">
        <f t="shared" si="61"/>
        <v>0</v>
      </c>
      <c r="P60" s="12">
        <f t="shared" si="62"/>
        <v>0</v>
      </c>
      <c r="Q60" s="13">
        <f t="shared" si="63"/>
        <v>0</v>
      </c>
      <c r="R60" s="14">
        <f t="shared" si="64"/>
        <v>0</v>
      </c>
      <c r="S60" s="15">
        <f t="shared" si="65"/>
        <v>0</v>
      </c>
      <c r="T60" s="16">
        <f t="shared" si="66"/>
        <v>0</v>
      </c>
      <c r="V60" s="17" t="str">
        <f t="shared" si="69"/>
        <v>2008-02-15</v>
      </c>
      <c r="W60" s="18" t="s">
        <v>37</v>
      </c>
      <c r="X60" s="18" t="s">
        <v>38</v>
      </c>
      <c r="Y60" s="19" t="s">
        <v>37</v>
      </c>
      <c r="Z60" s="19">
        <v>10</v>
      </c>
      <c r="AA60" s="19">
        <v>6</v>
      </c>
      <c r="AB60" s="3" t="s">
        <v>39</v>
      </c>
      <c r="AC60" s="18" t="s">
        <v>40</v>
      </c>
    </row>
    <row r="61" spans="1:29" ht="12" customHeight="1">
      <c r="A61" s="20">
        <f t="shared" si="67"/>
        <v>5</v>
      </c>
      <c r="B61" s="20" t="str">
        <f t="shared" si="68"/>
        <v> </v>
      </c>
      <c r="C61" s="8">
        <v>4</v>
      </c>
      <c r="D61" s="10"/>
      <c r="E61" s="9"/>
      <c r="F61" s="10"/>
      <c r="G61" s="9"/>
      <c r="H61" s="10"/>
      <c r="I61" s="9"/>
      <c r="J61" s="11">
        <f t="shared" si="56"/>
        <v>0</v>
      </c>
      <c r="K61" s="12">
        <f t="shared" si="57"/>
        <v>0</v>
      </c>
      <c r="L61" s="12">
        <f t="shared" si="58"/>
        <v>0</v>
      </c>
      <c r="M61" s="12">
        <f t="shared" si="59"/>
        <v>0</v>
      </c>
      <c r="N61" s="12">
        <f t="shared" si="60"/>
        <v>0</v>
      </c>
      <c r="O61" s="12">
        <f t="shared" si="61"/>
        <v>0</v>
      </c>
      <c r="P61" s="12">
        <f t="shared" si="62"/>
        <v>0</v>
      </c>
      <c r="Q61" s="13">
        <f t="shared" si="63"/>
        <v>0</v>
      </c>
      <c r="R61" s="14">
        <f t="shared" si="64"/>
        <v>0</v>
      </c>
      <c r="S61" s="15">
        <f t="shared" si="65"/>
        <v>0</v>
      </c>
      <c r="T61" s="16">
        <f t="shared" si="66"/>
        <v>0</v>
      </c>
      <c r="V61" s="17" t="str">
        <f t="shared" si="69"/>
        <v>2008-02-15</v>
      </c>
      <c r="W61" s="18" t="s">
        <v>37</v>
      </c>
      <c r="X61" s="18" t="s">
        <v>38</v>
      </c>
      <c r="Y61" s="19" t="s">
        <v>37</v>
      </c>
      <c r="Z61" s="19">
        <v>10</v>
      </c>
      <c r="AA61" s="19">
        <v>6</v>
      </c>
      <c r="AB61" s="3" t="s">
        <v>39</v>
      </c>
      <c r="AC61" s="18" t="s">
        <v>40</v>
      </c>
    </row>
    <row r="62" spans="1:29" ht="12" customHeight="1">
      <c r="A62" s="20">
        <f t="shared" si="67"/>
        <v>5</v>
      </c>
      <c r="B62" s="20" t="str">
        <f t="shared" si="68"/>
        <v> </v>
      </c>
      <c r="C62" s="8">
        <v>5</v>
      </c>
      <c r="D62" s="10"/>
      <c r="E62" s="9"/>
      <c r="F62" s="10"/>
      <c r="G62" s="9"/>
      <c r="H62" s="10"/>
      <c r="I62" s="9"/>
      <c r="J62" s="11">
        <f t="shared" si="56"/>
        <v>0</v>
      </c>
      <c r="K62" s="12">
        <f t="shared" si="57"/>
        <v>0</v>
      </c>
      <c r="L62" s="12">
        <f t="shared" si="58"/>
        <v>0</v>
      </c>
      <c r="M62" s="12">
        <f t="shared" si="59"/>
        <v>0</v>
      </c>
      <c r="N62" s="12">
        <f t="shared" si="60"/>
        <v>0</v>
      </c>
      <c r="O62" s="12">
        <f t="shared" si="61"/>
        <v>0</v>
      </c>
      <c r="P62" s="12">
        <f t="shared" si="62"/>
        <v>0</v>
      </c>
      <c r="Q62" s="13">
        <f t="shared" si="63"/>
        <v>0</v>
      </c>
      <c r="R62" s="14">
        <f t="shared" si="64"/>
        <v>0</v>
      </c>
      <c r="S62" s="15">
        <f t="shared" si="65"/>
        <v>0</v>
      </c>
      <c r="T62" s="16">
        <f t="shared" si="66"/>
        <v>0</v>
      </c>
      <c r="V62" s="17" t="str">
        <f t="shared" si="69"/>
        <v>2008-02-15</v>
      </c>
      <c r="W62" s="18" t="s">
        <v>37</v>
      </c>
      <c r="X62" s="18" t="s">
        <v>38</v>
      </c>
      <c r="Y62" s="19" t="s">
        <v>37</v>
      </c>
      <c r="Z62" s="19">
        <v>10</v>
      </c>
      <c r="AA62" s="19">
        <v>6</v>
      </c>
      <c r="AB62" s="3" t="s">
        <v>39</v>
      </c>
      <c r="AC62" s="18" t="s">
        <v>40</v>
      </c>
    </row>
    <row r="63" spans="1:29" ht="12" customHeight="1">
      <c r="A63" s="20">
        <f t="shared" si="67"/>
        <v>5</v>
      </c>
      <c r="B63" s="20" t="str">
        <f t="shared" si="68"/>
        <v> </v>
      </c>
      <c r="C63" s="8">
        <v>6</v>
      </c>
      <c r="D63" s="10"/>
      <c r="E63" s="9"/>
      <c r="F63" s="10"/>
      <c r="G63" s="9"/>
      <c r="H63" s="10"/>
      <c r="I63" s="9"/>
      <c r="J63" s="11">
        <f t="shared" si="56"/>
        <v>0</v>
      </c>
      <c r="K63" s="12">
        <f t="shared" si="57"/>
        <v>0</v>
      </c>
      <c r="L63" s="12">
        <f t="shared" si="58"/>
        <v>0</v>
      </c>
      <c r="M63" s="12">
        <f t="shared" si="59"/>
        <v>0</v>
      </c>
      <c r="N63" s="12">
        <f t="shared" si="60"/>
        <v>0</v>
      </c>
      <c r="O63" s="12">
        <f t="shared" si="61"/>
        <v>0</v>
      </c>
      <c r="P63" s="12">
        <f t="shared" si="62"/>
        <v>0</v>
      </c>
      <c r="Q63" s="13">
        <f t="shared" si="63"/>
        <v>0</v>
      </c>
      <c r="R63" s="14">
        <f t="shared" si="64"/>
        <v>0</v>
      </c>
      <c r="S63" s="15">
        <f t="shared" si="65"/>
        <v>0</v>
      </c>
      <c r="T63" s="16">
        <f t="shared" si="66"/>
        <v>0</v>
      </c>
      <c r="V63" s="17" t="str">
        <f t="shared" si="69"/>
        <v>2008-02-15</v>
      </c>
      <c r="W63" s="18" t="s">
        <v>37</v>
      </c>
      <c r="X63" s="18" t="s">
        <v>38</v>
      </c>
      <c r="Y63" s="19" t="s">
        <v>37</v>
      </c>
      <c r="Z63" s="19">
        <v>10</v>
      </c>
      <c r="AA63" s="19">
        <v>6</v>
      </c>
      <c r="AB63" s="3" t="s">
        <v>39</v>
      </c>
      <c r="AC63" s="18" t="s">
        <v>40</v>
      </c>
    </row>
    <row r="64" spans="1:29" ht="12" customHeight="1">
      <c r="A64" s="20">
        <f t="shared" si="67"/>
        <v>5</v>
      </c>
      <c r="B64" s="20" t="str">
        <f t="shared" si="68"/>
        <v> </v>
      </c>
      <c r="C64" s="8">
        <v>7</v>
      </c>
      <c r="D64" s="9"/>
      <c r="E64" s="10"/>
      <c r="F64" s="9"/>
      <c r="G64" s="10"/>
      <c r="H64" s="9"/>
      <c r="I64" s="10"/>
      <c r="J64" s="11">
        <f t="shared" si="56"/>
        <v>0</v>
      </c>
      <c r="K64" s="12">
        <f t="shared" si="57"/>
        <v>0</v>
      </c>
      <c r="L64" s="12">
        <f t="shared" si="58"/>
        <v>0</v>
      </c>
      <c r="M64" s="12">
        <f t="shared" si="59"/>
        <v>0</v>
      </c>
      <c r="N64" s="12">
        <f t="shared" si="60"/>
        <v>0</v>
      </c>
      <c r="O64" s="12">
        <f t="shared" si="61"/>
        <v>0</v>
      </c>
      <c r="P64" s="12">
        <f t="shared" si="62"/>
        <v>0</v>
      </c>
      <c r="Q64" s="13">
        <f t="shared" si="63"/>
        <v>0</v>
      </c>
      <c r="R64" s="14">
        <f t="shared" si="64"/>
        <v>0</v>
      </c>
      <c r="S64" s="15">
        <f t="shared" si="65"/>
        <v>0</v>
      </c>
      <c r="T64" s="16">
        <f t="shared" si="66"/>
        <v>0</v>
      </c>
      <c r="V64" s="17" t="str">
        <f t="shared" si="69"/>
        <v>2008-02-15</v>
      </c>
      <c r="W64" s="18" t="s">
        <v>37</v>
      </c>
      <c r="X64" s="18" t="s">
        <v>38</v>
      </c>
      <c r="Y64" s="19" t="s">
        <v>37</v>
      </c>
      <c r="Z64" s="19">
        <v>10</v>
      </c>
      <c r="AA64" s="19">
        <v>6</v>
      </c>
      <c r="AB64" s="3" t="s">
        <v>39</v>
      </c>
      <c r="AC64" s="18" t="s">
        <v>40</v>
      </c>
    </row>
    <row r="65" spans="1:29" ht="12" customHeight="1">
      <c r="A65" s="20">
        <f t="shared" si="67"/>
        <v>5</v>
      </c>
      <c r="B65" s="20" t="str">
        <f t="shared" si="68"/>
        <v> </v>
      </c>
      <c r="C65" s="8">
        <v>8</v>
      </c>
      <c r="D65" s="9"/>
      <c r="E65" s="10"/>
      <c r="F65" s="9"/>
      <c r="G65" s="10"/>
      <c r="H65" s="9"/>
      <c r="I65" s="10"/>
      <c r="J65" s="11">
        <f t="shared" si="56"/>
        <v>0</v>
      </c>
      <c r="K65" s="12">
        <f t="shared" si="57"/>
        <v>0</v>
      </c>
      <c r="L65" s="12">
        <f t="shared" si="58"/>
        <v>0</v>
      </c>
      <c r="M65" s="12">
        <f t="shared" si="59"/>
        <v>0</v>
      </c>
      <c r="N65" s="12">
        <f t="shared" si="60"/>
        <v>0</v>
      </c>
      <c r="O65" s="12">
        <f t="shared" si="61"/>
        <v>0</v>
      </c>
      <c r="P65" s="12">
        <f t="shared" si="62"/>
        <v>0</v>
      </c>
      <c r="Q65" s="13">
        <f t="shared" si="63"/>
        <v>0</v>
      </c>
      <c r="R65" s="14">
        <f t="shared" si="64"/>
        <v>0</v>
      </c>
      <c r="S65" s="15">
        <f t="shared" si="65"/>
        <v>0</v>
      </c>
      <c r="T65" s="16">
        <f t="shared" si="66"/>
        <v>0</v>
      </c>
      <c r="V65" s="17" t="str">
        <f t="shared" si="69"/>
        <v>2008-02-15</v>
      </c>
      <c r="W65" s="18" t="s">
        <v>37</v>
      </c>
      <c r="X65" s="18" t="s">
        <v>38</v>
      </c>
      <c r="Y65" s="19" t="s">
        <v>37</v>
      </c>
      <c r="Z65" s="19">
        <v>10</v>
      </c>
      <c r="AA65" s="19">
        <v>6</v>
      </c>
      <c r="AB65" s="3" t="s">
        <v>39</v>
      </c>
      <c r="AC65" s="18" t="s">
        <v>40</v>
      </c>
    </row>
    <row r="66" spans="1:29" ht="12" customHeight="1">
      <c r="A66" s="20">
        <f t="shared" si="67"/>
        <v>5</v>
      </c>
      <c r="B66" s="20" t="str">
        <f t="shared" si="68"/>
        <v> </v>
      </c>
      <c r="C66" s="8">
        <v>9</v>
      </c>
      <c r="D66" s="9"/>
      <c r="E66" s="10"/>
      <c r="F66" s="9"/>
      <c r="G66" s="10"/>
      <c r="H66" s="9"/>
      <c r="I66" s="10"/>
      <c r="J66" s="11">
        <f t="shared" si="56"/>
        <v>0</v>
      </c>
      <c r="K66" s="12">
        <f t="shared" si="57"/>
        <v>0</v>
      </c>
      <c r="L66" s="12">
        <f t="shared" si="58"/>
        <v>0</v>
      </c>
      <c r="M66" s="12">
        <f t="shared" si="59"/>
        <v>0</v>
      </c>
      <c r="N66" s="12">
        <f t="shared" si="60"/>
        <v>0</v>
      </c>
      <c r="O66" s="12">
        <f t="shared" si="61"/>
        <v>0</v>
      </c>
      <c r="P66" s="12">
        <f t="shared" si="62"/>
        <v>0</v>
      </c>
      <c r="Q66" s="13">
        <f t="shared" si="63"/>
        <v>0</v>
      </c>
      <c r="R66" s="14">
        <f t="shared" si="64"/>
        <v>0</v>
      </c>
      <c r="S66" s="15">
        <f t="shared" si="65"/>
        <v>0</v>
      </c>
      <c r="T66" s="16">
        <f t="shared" si="66"/>
        <v>0</v>
      </c>
      <c r="V66" s="17" t="str">
        <f t="shared" si="69"/>
        <v>2008-02-15</v>
      </c>
      <c r="W66" s="18" t="s">
        <v>37</v>
      </c>
      <c r="X66" s="18" t="s">
        <v>38</v>
      </c>
      <c r="Y66" s="19" t="s">
        <v>37</v>
      </c>
      <c r="Z66" s="19">
        <v>10</v>
      </c>
      <c r="AA66" s="19">
        <v>6</v>
      </c>
      <c r="AB66" s="3" t="s">
        <v>39</v>
      </c>
      <c r="AC66" s="18" t="s">
        <v>40</v>
      </c>
    </row>
    <row r="67" spans="1:29" ht="12" customHeight="1">
      <c r="A67" s="20">
        <f t="shared" si="67"/>
        <v>5</v>
      </c>
      <c r="B67" s="20" t="str">
        <f t="shared" si="68"/>
        <v> </v>
      </c>
      <c r="C67" s="8">
        <v>10</v>
      </c>
      <c r="D67" s="10"/>
      <c r="E67" s="9"/>
      <c r="F67" s="10"/>
      <c r="G67" s="9"/>
      <c r="H67" s="10"/>
      <c r="I67" s="9"/>
      <c r="J67" s="11">
        <f t="shared" si="56"/>
        <v>0</v>
      </c>
      <c r="K67" s="12">
        <f t="shared" si="57"/>
        <v>0</v>
      </c>
      <c r="L67" s="12">
        <f t="shared" si="58"/>
        <v>0</v>
      </c>
      <c r="M67" s="12">
        <f t="shared" si="59"/>
        <v>0</v>
      </c>
      <c r="N67" s="12">
        <f t="shared" si="60"/>
        <v>0</v>
      </c>
      <c r="O67" s="12">
        <f t="shared" si="61"/>
        <v>0</v>
      </c>
      <c r="P67" s="12">
        <f t="shared" si="62"/>
        <v>0</v>
      </c>
      <c r="Q67" s="13">
        <f t="shared" si="63"/>
        <v>0</v>
      </c>
      <c r="R67" s="14">
        <f t="shared" si="64"/>
        <v>0</v>
      </c>
      <c r="S67" s="15">
        <f t="shared" si="65"/>
        <v>0</v>
      </c>
      <c r="T67" s="16">
        <f t="shared" si="66"/>
        <v>0</v>
      </c>
      <c r="V67" s="17" t="str">
        <f t="shared" si="69"/>
        <v>2008-02-15</v>
      </c>
      <c r="W67" s="18" t="s">
        <v>37</v>
      </c>
      <c r="X67" s="18" t="s">
        <v>38</v>
      </c>
      <c r="Y67" s="19" t="s">
        <v>37</v>
      </c>
      <c r="Z67" s="19">
        <v>10</v>
      </c>
      <c r="AA67" s="19">
        <v>6</v>
      </c>
      <c r="AB67" s="3" t="s">
        <v>39</v>
      </c>
      <c r="AC67" s="18" t="s">
        <v>40</v>
      </c>
    </row>
    <row r="68" spans="1:29" ht="12" customHeight="1">
      <c r="A68" s="20">
        <f t="shared" si="67"/>
        <v>5</v>
      </c>
      <c r="B68" s="20" t="str">
        <f t="shared" si="68"/>
        <v> </v>
      </c>
      <c r="C68" s="8">
        <v>11</v>
      </c>
      <c r="D68" s="10"/>
      <c r="E68" s="9"/>
      <c r="F68" s="10"/>
      <c r="G68" s="9"/>
      <c r="H68" s="10"/>
      <c r="I68" s="9"/>
      <c r="J68" s="11">
        <f t="shared" si="56"/>
        <v>0</v>
      </c>
      <c r="K68" s="12">
        <f t="shared" si="57"/>
        <v>0</v>
      </c>
      <c r="L68" s="12">
        <f t="shared" si="58"/>
        <v>0</v>
      </c>
      <c r="M68" s="12">
        <f t="shared" si="59"/>
        <v>0</v>
      </c>
      <c r="N68" s="12">
        <f t="shared" si="60"/>
        <v>0</v>
      </c>
      <c r="O68" s="12">
        <f t="shared" si="61"/>
        <v>0</v>
      </c>
      <c r="P68" s="12">
        <f t="shared" si="62"/>
        <v>0</v>
      </c>
      <c r="Q68" s="13">
        <f t="shared" si="63"/>
        <v>0</v>
      </c>
      <c r="R68" s="14">
        <f t="shared" si="64"/>
        <v>0</v>
      </c>
      <c r="S68" s="15">
        <f t="shared" si="65"/>
        <v>0</v>
      </c>
      <c r="T68" s="16">
        <f t="shared" si="66"/>
        <v>0</v>
      </c>
      <c r="V68" s="17" t="str">
        <f t="shared" si="69"/>
        <v>2008-02-15</v>
      </c>
      <c r="W68" s="18" t="s">
        <v>37</v>
      </c>
      <c r="X68" s="18" t="s">
        <v>38</v>
      </c>
      <c r="Y68" s="19" t="s">
        <v>37</v>
      </c>
      <c r="Z68" s="19">
        <v>10</v>
      </c>
      <c r="AA68" s="19">
        <v>6</v>
      </c>
      <c r="AB68" s="3" t="s">
        <v>39</v>
      </c>
      <c r="AC68" s="18" t="s">
        <v>40</v>
      </c>
    </row>
    <row r="69" spans="1:29" ht="12" customHeight="1">
      <c r="A69" s="20">
        <f t="shared" si="67"/>
        <v>5</v>
      </c>
      <c r="B69" s="20" t="str">
        <f t="shared" si="68"/>
        <v> </v>
      </c>
      <c r="C69" s="8">
        <v>12</v>
      </c>
      <c r="D69" s="10"/>
      <c r="E69" s="9"/>
      <c r="F69" s="10"/>
      <c r="G69" s="9"/>
      <c r="H69" s="10"/>
      <c r="I69" s="9"/>
      <c r="J69" s="11">
        <f t="shared" si="56"/>
        <v>0</v>
      </c>
      <c r="K69" s="12">
        <f t="shared" si="57"/>
        <v>0</v>
      </c>
      <c r="L69" s="12">
        <f t="shared" si="58"/>
        <v>0</v>
      </c>
      <c r="M69" s="12">
        <f t="shared" si="59"/>
        <v>0</v>
      </c>
      <c r="N69" s="12">
        <f t="shared" si="60"/>
        <v>0</v>
      </c>
      <c r="O69" s="12">
        <f t="shared" si="61"/>
        <v>0</v>
      </c>
      <c r="P69" s="12">
        <f t="shared" si="62"/>
        <v>0</v>
      </c>
      <c r="Q69" s="13">
        <f t="shared" si="63"/>
        <v>0</v>
      </c>
      <c r="R69" s="14">
        <f t="shared" si="64"/>
        <v>0</v>
      </c>
      <c r="S69" s="15">
        <f t="shared" si="65"/>
        <v>0</v>
      </c>
      <c r="T69" s="16">
        <f t="shared" si="66"/>
        <v>0</v>
      </c>
      <c r="V69" s="17" t="str">
        <f t="shared" si="69"/>
        <v>2008-02-15</v>
      </c>
      <c r="W69" s="18" t="s">
        <v>37</v>
      </c>
      <c r="X69" s="18" t="s">
        <v>38</v>
      </c>
      <c r="Y69" s="19" t="s">
        <v>37</v>
      </c>
      <c r="Z69" s="19">
        <v>10</v>
      </c>
      <c r="AA69" s="19">
        <v>6</v>
      </c>
      <c r="AB69" s="3" t="s">
        <v>39</v>
      </c>
      <c r="AC69" s="18" t="s">
        <v>40</v>
      </c>
    </row>
    <row r="70" spans="1:20" ht="12" customHeight="1">
      <c r="A70" s="21" t="s">
        <v>41</v>
      </c>
      <c r="B70" s="22" t="s">
        <v>42</v>
      </c>
      <c r="C70" s="23" t="s">
        <v>46</v>
      </c>
      <c r="D70"/>
      <c r="J70" s="25">
        <f>SUM(J58:J69)</f>
        <v>0</v>
      </c>
      <c r="Q70" s="26">
        <f>SUM(Q58:Q69)</f>
        <v>0</v>
      </c>
      <c r="R70" s="27">
        <f>SUM(R58:R69)</f>
        <v>0</v>
      </c>
      <c r="S70" s="28">
        <f>SUM(S58:S69)</f>
        <v>0</v>
      </c>
      <c r="T70" s="29">
        <f>SUM(T58:T69)</f>
        <v>0</v>
      </c>
    </row>
    <row r="71" spans="1:20" ht="12" customHeight="1">
      <c r="A71" s="3" t="s">
        <v>41</v>
      </c>
      <c r="B71" s="30"/>
      <c r="C71" s="31"/>
      <c r="D71" s="32"/>
      <c r="J71" s="33"/>
      <c r="Q71" s="34"/>
      <c r="R71" s="33"/>
      <c r="S71" s="34"/>
      <c r="T71" s="33"/>
    </row>
    <row r="72" spans="1:29" ht="12" customHeight="1">
      <c r="A72" s="8">
        <v>6</v>
      </c>
      <c r="B72" s="8" t="s">
        <v>46</v>
      </c>
      <c r="C72" s="8">
        <v>1</v>
      </c>
      <c r="D72" s="9"/>
      <c r="E72" s="10"/>
      <c r="F72" s="9"/>
      <c r="G72" s="10"/>
      <c r="H72" s="9"/>
      <c r="I72" s="10"/>
      <c r="J72" s="11">
        <f aca="true" t="shared" si="70" ref="J72:J83">SUM(K72:P72)</f>
        <v>0</v>
      </c>
      <c r="K72" s="12">
        <f aca="true" t="shared" si="71" ref="K72:K83">7.001*ROUNDDOWN(D72/100,0)+5.000001*ROUNDDOWN(MOD(D72,100)/10,0)+3.000000001*ROUNDDOWN(MOD(D72,10),0)</f>
        <v>0</v>
      </c>
      <c r="L72" s="12">
        <f aca="true" t="shared" si="72" ref="L72:L83">7.001*ROUNDDOWN(E72/100,0)+5.000001*ROUNDDOWN(MOD(E72,100)/10,0)+3.000000001*ROUNDDOWN(MOD(E72,10),0)</f>
        <v>0</v>
      </c>
      <c r="M72" s="12">
        <f aca="true" t="shared" si="73" ref="M72:M83">7.001*ROUNDDOWN(F72/100,0)+5.000001*ROUNDDOWN(MOD(F72,100)/10,0)+3.000000001*ROUNDDOWN(MOD(F72,10),0)</f>
        <v>0</v>
      </c>
      <c r="N72" s="12">
        <f aca="true" t="shared" si="74" ref="N72:N83">7.001*ROUNDDOWN(G72/100,0)+5.000001*ROUNDDOWN(MOD(G72,100)/10,0)+3.000000001*ROUNDDOWN(MOD(G72,10),0)</f>
        <v>0</v>
      </c>
      <c r="O72" s="12">
        <f aca="true" t="shared" si="75" ref="O72:O83">7.001*ROUNDDOWN(H72/100,0)+5.000001*ROUNDDOWN(MOD(H72,100)/10,0)+3.000000001*ROUNDDOWN(MOD(H72,10),0)</f>
        <v>0</v>
      </c>
      <c r="P72" s="12">
        <f aca="true" t="shared" si="76" ref="P72:P83">7.001*ROUNDDOWN(I72/100,0)+5.000001*ROUNDDOWN(MOD(I72,100)/10,0)+3.000000001*ROUNDDOWN(MOD(I72,10),0)</f>
        <v>0</v>
      </c>
      <c r="Q72" s="13">
        <f aca="true" t="shared" si="77" ref="Q72:Q83">ROUNDDOWN(D72/100,0)+ROUNDDOWN(E72/100,0)+ROUNDDOWN(F72/100,0)+ROUNDDOWN(G72/100,0)+ROUNDDOWN(H72/100,0)+ROUNDDOWN(I72/100,0)</f>
        <v>0</v>
      </c>
      <c r="R72" s="14">
        <f aca="true" t="shared" si="78" ref="R72:R83">ROUNDDOWN(MOD(D72,100)/10,0)+ROUNDDOWN(MOD(E72,100)/10,0)+ROUNDDOWN(MOD(F72,100)/10,0)+ROUNDDOWN(MOD(G72,100)/10,0)+ROUNDDOWN(MOD(H72,100)/10,0)+ROUNDDOWN(MOD(I72,100)/10,0)</f>
        <v>0</v>
      </c>
      <c r="S72" s="15">
        <f aca="true" t="shared" si="79" ref="S72:S83">ROUNDDOWN(MOD(D72,10),0)+ROUNDDOWN(MOD(E72,10),0)+ROUNDDOWN(MOD(F72,10),0)+ROUNDDOWN(MOD(G72,10),0)+ROUNDDOWN(MOD(H72,10),0)+ROUNDDOWN(MOD(I72,10),0)</f>
        <v>0</v>
      </c>
      <c r="T72" s="16">
        <f aca="true" t="shared" si="80" ref="T72:T83">Q72+R72+S72</f>
        <v>0</v>
      </c>
      <c r="V72" s="17" t="s">
        <v>36</v>
      </c>
      <c r="W72" s="18" t="s">
        <v>37</v>
      </c>
      <c r="X72" s="18" t="s">
        <v>38</v>
      </c>
      <c r="Y72" s="19" t="s">
        <v>37</v>
      </c>
      <c r="Z72" s="19">
        <v>10</v>
      </c>
      <c r="AA72" s="19">
        <v>6</v>
      </c>
      <c r="AB72" s="3" t="s">
        <v>39</v>
      </c>
      <c r="AC72" s="18" t="s">
        <v>40</v>
      </c>
    </row>
    <row r="73" spans="1:29" ht="12" customHeight="1">
      <c r="A73" s="20">
        <f aca="true" t="shared" si="81" ref="A73:A83">A72</f>
        <v>6</v>
      </c>
      <c r="B73" s="20" t="str">
        <f aca="true" t="shared" si="82" ref="B73:B83">B72</f>
        <v> </v>
      </c>
      <c r="C73" s="8">
        <v>2</v>
      </c>
      <c r="D73" s="9"/>
      <c r="E73" s="10"/>
      <c r="F73" s="9"/>
      <c r="G73" s="10"/>
      <c r="H73" s="9"/>
      <c r="I73" s="10"/>
      <c r="J73" s="11">
        <f t="shared" si="70"/>
        <v>0</v>
      </c>
      <c r="K73" s="12">
        <f t="shared" si="71"/>
        <v>0</v>
      </c>
      <c r="L73" s="12">
        <f t="shared" si="72"/>
        <v>0</v>
      </c>
      <c r="M73" s="12">
        <f t="shared" si="73"/>
        <v>0</v>
      </c>
      <c r="N73" s="12">
        <f t="shared" si="74"/>
        <v>0</v>
      </c>
      <c r="O73" s="12">
        <f t="shared" si="75"/>
        <v>0</v>
      </c>
      <c r="P73" s="12">
        <f t="shared" si="76"/>
        <v>0</v>
      </c>
      <c r="Q73" s="13">
        <f t="shared" si="77"/>
        <v>0</v>
      </c>
      <c r="R73" s="14">
        <f t="shared" si="78"/>
        <v>0</v>
      </c>
      <c r="S73" s="15">
        <f t="shared" si="79"/>
        <v>0</v>
      </c>
      <c r="T73" s="16">
        <f t="shared" si="80"/>
        <v>0</v>
      </c>
      <c r="V73" s="17" t="str">
        <f aca="true" t="shared" si="83" ref="V73:V83">V72</f>
        <v>2008-02-15</v>
      </c>
      <c r="W73" s="18" t="s">
        <v>37</v>
      </c>
      <c r="X73" s="18" t="s">
        <v>38</v>
      </c>
      <c r="Y73" s="19" t="s">
        <v>37</v>
      </c>
      <c r="Z73" s="19">
        <v>10</v>
      </c>
      <c r="AA73" s="19">
        <v>6</v>
      </c>
      <c r="AB73" s="3" t="s">
        <v>39</v>
      </c>
      <c r="AC73" s="18" t="s">
        <v>40</v>
      </c>
    </row>
    <row r="74" spans="1:29" ht="12" customHeight="1">
      <c r="A74" s="20">
        <f t="shared" si="81"/>
        <v>6</v>
      </c>
      <c r="B74" s="20" t="str">
        <f t="shared" si="82"/>
        <v> </v>
      </c>
      <c r="C74" s="8">
        <v>3</v>
      </c>
      <c r="D74" s="9"/>
      <c r="E74" s="10"/>
      <c r="F74" s="9"/>
      <c r="G74" s="10"/>
      <c r="H74" s="9"/>
      <c r="I74" s="10"/>
      <c r="J74" s="11">
        <f t="shared" si="70"/>
        <v>0</v>
      </c>
      <c r="K74" s="12">
        <f t="shared" si="71"/>
        <v>0</v>
      </c>
      <c r="L74" s="12">
        <f t="shared" si="72"/>
        <v>0</v>
      </c>
      <c r="M74" s="12">
        <f t="shared" si="73"/>
        <v>0</v>
      </c>
      <c r="N74" s="12">
        <f t="shared" si="74"/>
        <v>0</v>
      </c>
      <c r="O74" s="12">
        <f t="shared" si="75"/>
        <v>0</v>
      </c>
      <c r="P74" s="12">
        <f t="shared" si="76"/>
        <v>0</v>
      </c>
      <c r="Q74" s="13">
        <f t="shared" si="77"/>
        <v>0</v>
      </c>
      <c r="R74" s="14">
        <f t="shared" si="78"/>
        <v>0</v>
      </c>
      <c r="S74" s="15">
        <f t="shared" si="79"/>
        <v>0</v>
      </c>
      <c r="T74" s="16">
        <f t="shared" si="80"/>
        <v>0</v>
      </c>
      <c r="V74" s="17" t="str">
        <f t="shared" si="83"/>
        <v>2008-02-15</v>
      </c>
      <c r="W74" s="18" t="s">
        <v>37</v>
      </c>
      <c r="X74" s="18" t="s">
        <v>38</v>
      </c>
      <c r="Y74" s="19" t="s">
        <v>37</v>
      </c>
      <c r="Z74" s="19">
        <v>10</v>
      </c>
      <c r="AA74" s="19">
        <v>6</v>
      </c>
      <c r="AB74" s="3" t="s">
        <v>39</v>
      </c>
      <c r="AC74" s="18" t="s">
        <v>40</v>
      </c>
    </row>
    <row r="75" spans="1:29" ht="12" customHeight="1">
      <c r="A75" s="20">
        <f t="shared" si="81"/>
        <v>6</v>
      </c>
      <c r="B75" s="20" t="str">
        <f t="shared" si="82"/>
        <v> </v>
      </c>
      <c r="C75" s="8">
        <v>4</v>
      </c>
      <c r="D75" s="10"/>
      <c r="E75" s="9"/>
      <c r="F75" s="10"/>
      <c r="G75" s="9"/>
      <c r="H75" s="10"/>
      <c r="I75" s="9"/>
      <c r="J75" s="11">
        <f t="shared" si="70"/>
        <v>0</v>
      </c>
      <c r="K75" s="12">
        <f t="shared" si="71"/>
        <v>0</v>
      </c>
      <c r="L75" s="12">
        <f t="shared" si="72"/>
        <v>0</v>
      </c>
      <c r="M75" s="12">
        <f t="shared" si="73"/>
        <v>0</v>
      </c>
      <c r="N75" s="12">
        <f t="shared" si="74"/>
        <v>0</v>
      </c>
      <c r="O75" s="12">
        <f t="shared" si="75"/>
        <v>0</v>
      </c>
      <c r="P75" s="12">
        <f t="shared" si="76"/>
        <v>0</v>
      </c>
      <c r="Q75" s="13">
        <f t="shared" si="77"/>
        <v>0</v>
      </c>
      <c r="R75" s="14">
        <f t="shared" si="78"/>
        <v>0</v>
      </c>
      <c r="S75" s="15">
        <f t="shared" si="79"/>
        <v>0</v>
      </c>
      <c r="T75" s="16">
        <f t="shared" si="80"/>
        <v>0</v>
      </c>
      <c r="V75" s="17" t="str">
        <f t="shared" si="83"/>
        <v>2008-02-15</v>
      </c>
      <c r="W75" s="18" t="s">
        <v>37</v>
      </c>
      <c r="X75" s="18" t="s">
        <v>38</v>
      </c>
      <c r="Y75" s="19" t="s">
        <v>37</v>
      </c>
      <c r="Z75" s="19">
        <v>10</v>
      </c>
      <c r="AA75" s="19">
        <v>6</v>
      </c>
      <c r="AB75" s="3" t="s">
        <v>39</v>
      </c>
      <c r="AC75" s="18" t="s">
        <v>40</v>
      </c>
    </row>
    <row r="76" spans="1:29" ht="12" customHeight="1">
      <c r="A76" s="20">
        <f t="shared" si="81"/>
        <v>6</v>
      </c>
      <c r="B76" s="20" t="str">
        <f t="shared" si="82"/>
        <v> </v>
      </c>
      <c r="C76" s="8">
        <v>5</v>
      </c>
      <c r="D76" s="10"/>
      <c r="E76" s="9"/>
      <c r="F76" s="10"/>
      <c r="G76" s="9"/>
      <c r="H76" s="10"/>
      <c r="I76" s="9"/>
      <c r="J76" s="11">
        <f t="shared" si="70"/>
        <v>0</v>
      </c>
      <c r="K76" s="12">
        <f t="shared" si="71"/>
        <v>0</v>
      </c>
      <c r="L76" s="12">
        <f t="shared" si="72"/>
        <v>0</v>
      </c>
      <c r="M76" s="12">
        <f t="shared" si="73"/>
        <v>0</v>
      </c>
      <c r="N76" s="12">
        <f t="shared" si="74"/>
        <v>0</v>
      </c>
      <c r="O76" s="12">
        <f t="shared" si="75"/>
        <v>0</v>
      </c>
      <c r="P76" s="12">
        <f t="shared" si="76"/>
        <v>0</v>
      </c>
      <c r="Q76" s="13">
        <f t="shared" si="77"/>
        <v>0</v>
      </c>
      <c r="R76" s="14">
        <f t="shared" si="78"/>
        <v>0</v>
      </c>
      <c r="S76" s="15">
        <f t="shared" si="79"/>
        <v>0</v>
      </c>
      <c r="T76" s="16">
        <f t="shared" si="80"/>
        <v>0</v>
      </c>
      <c r="V76" s="17" t="str">
        <f t="shared" si="83"/>
        <v>2008-02-15</v>
      </c>
      <c r="W76" s="18" t="s">
        <v>37</v>
      </c>
      <c r="X76" s="18" t="s">
        <v>38</v>
      </c>
      <c r="Y76" s="19" t="s">
        <v>37</v>
      </c>
      <c r="Z76" s="19">
        <v>10</v>
      </c>
      <c r="AA76" s="19">
        <v>6</v>
      </c>
      <c r="AB76" s="3" t="s">
        <v>39</v>
      </c>
      <c r="AC76" s="18" t="s">
        <v>40</v>
      </c>
    </row>
    <row r="77" spans="1:29" ht="12" customHeight="1">
      <c r="A77" s="20">
        <f t="shared" si="81"/>
        <v>6</v>
      </c>
      <c r="B77" s="20" t="str">
        <f t="shared" si="82"/>
        <v> </v>
      </c>
      <c r="C77" s="8">
        <v>6</v>
      </c>
      <c r="D77" s="10"/>
      <c r="E77" s="9"/>
      <c r="F77" s="10"/>
      <c r="G77" s="9"/>
      <c r="H77" s="10"/>
      <c r="I77" s="9"/>
      <c r="J77" s="11">
        <f t="shared" si="70"/>
        <v>0</v>
      </c>
      <c r="K77" s="12">
        <f t="shared" si="71"/>
        <v>0</v>
      </c>
      <c r="L77" s="12">
        <f t="shared" si="72"/>
        <v>0</v>
      </c>
      <c r="M77" s="12">
        <f t="shared" si="73"/>
        <v>0</v>
      </c>
      <c r="N77" s="12">
        <f t="shared" si="74"/>
        <v>0</v>
      </c>
      <c r="O77" s="12">
        <f t="shared" si="75"/>
        <v>0</v>
      </c>
      <c r="P77" s="12">
        <f t="shared" si="76"/>
        <v>0</v>
      </c>
      <c r="Q77" s="13">
        <f t="shared" si="77"/>
        <v>0</v>
      </c>
      <c r="R77" s="14">
        <f t="shared" si="78"/>
        <v>0</v>
      </c>
      <c r="S77" s="15">
        <f t="shared" si="79"/>
        <v>0</v>
      </c>
      <c r="T77" s="16">
        <f t="shared" si="80"/>
        <v>0</v>
      </c>
      <c r="V77" s="17" t="str">
        <f t="shared" si="83"/>
        <v>2008-02-15</v>
      </c>
      <c r="W77" s="18" t="s">
        <v>37</v>
      </c>
      <c r="X77" s="18" t="s">
        <v>38</v>
      </c>
      <c r="Y77" s="19" t="s">
        <v>37</v>
      </c>
      <c r="Z77" s="19">
        <v>10</v>
      </c>
      <c r="AA77" s="19">
        <v>6</v>
      </c>
      <c r="AB77" s="3" t="s">
        <v>39</v>
      </c>
      <c r="AC77" s="18" t="s">
        <v>40</v>
      </c>
    </row>
    <row r="78" spans="1:29" ht="12" customHeight="1">
      <c r="A78" s="20">
        <f t="shared" si="81"/>
        <v>6</v>
      </c>
      <c r="B78" s="20" t="str">
        <f t="shared" si="82"/>
        <v> </v>
      </c>
      <c r="C78" s="8">
        <v>7</v>
      </c>
      <c r="D78" s="9"/>
      <c r="E78" s="10"/>
      <c r="F78" s="9"/>
      <c r="G78" s="10"/>
      <c r="H78" s="9"/>
      <c r="I78" s="10"/>
      <c r="J78" s="11">
        <f t="shared" si="70"/>
        <v>0</v>
      </c>
      <c r="K78" s="12">
        <f t="shared" si="71"/>
        <v>0</v>
      </c>
      <c r="L78" s="12">
        <f t="shared" si="72"/>
        <v>0</v>
      </c>
      <c r="M78" s="12">
        <f t="shared" si="73"/>
        <v>0</v>
      </c>
      <c r="N78" s="12">
        <f t="shared" si="74"/>
        <v>0</v>
      </c>
      <c r="O78" s="12">
        <f t="shared" si="75"/>
        <v>0</v>
      </c>
      <c r="P78" s="12">
        <f t="shared" si="76"/>
        <v>0</v>
      </c>
      <c r="Q78" s="13">
        <f t="shared" si="77"/>
        <v>0</v>
      </c>
      <c r="R78" s="14">
        <f t="shared" si="78"/>
        <v>0</v>
      </c>
      <c r="S78" s="15">
        <f t="shared" si="79"/>
        <v>0</v>
      </c>
      <c r="T78" s="16">
        <f t="shared" si="80"/>
        <v>0</v>
      </c>
      <c r="V78" s="17" t="str">
        <f t="shared" si="83"/>
        <v>2008-02-15</v>
      </c>
      <c r="W78" s="18" t="s">
        <v>37</v>
      </c>
      <c r="X78" s="18" t="s">
        <v>38</v>
      </c>
      <c r="Y78" s="19" t="s">
        <v>37</v>
      </c>
      <c r="Z78" s="19">
        <v>10</v>
      </c>
      <c r="AA78" s="19">
        <v>6</v>
      </c>
      <c r="AB78" s="3" t="s">
        <v>39</v>
      </c>
      <c r="AC78" s="18" t="s">
        <v>40</v>
      </c>
    </row>
    <row r="79" spans="1:29" ht="12" customHeight="1">
      <c r="A79" s="20">
        <f t="shared" si="81"/>
        <v>6</v>
      </c>
      <c r="B79" s="20" t="str">
        <f t="shared" si="82"/>
        <v> </v>
      </c>
      <c r="C79" s="8">
        <v>8</v>
      </c>
      <c r="D79" s="9"/>
      <c r="E79" s="10"/>
      <c r="F79" s="9"/>
      <c r="G79" s="10"/>
      <c r="H79" s="9"/>
      <c r="I79" s="10"/>
      <c r="J79" s="11">
        <f t="shared" si="70"/>
        <v>0</v>
      </c>
      <c r="K79" s="12">
        <f t="shared" si="71"/>
        <v>0</v>
      </c>
      <c r="L79" s="12">
        <f t="shared" si="72"/>
        <v>0</v>
      </c>
      <c r="M79" s="12">
        <f t="shared" si="73"/>
        <v>0</v>
      </c>
      <c r="N79" s="12">
        <f t="shared" si="74"/>
        <v>0</v>
      </c>
      <c r="O79" s="12">
        <f t="shared" si="75"/>
        <v>0</v>
      </c>
      <c r="P79" s="12">
        <f t="shared" si="76"/>
        <v>0</v>
      </c>
      <c r="Q79" s="13">
        <f t="shared" si="77"/>
        <v>0</v>
      </c>
      <c r="R79" s="14">
        <f t="shared" si="78"/>
        <v>0</v>
      </c>
      <c r="S79" s="15">
        <f t="shared" si="79"/>
        <v>0</v>
      </c>
      <c r="T79" s="16">
        <f t="shared" si="80"/>
        <v>0</v>
      </c>
      <c r="V79" s="17" t="str">
        <f t="shared" si="83"/>
        <v>2008-02-15</v>
      </c>
      <c r="W79" s="18" t="s">
        <v>37</v>
      </c>
      <c r="X79" s="18" t="s">
        <v>38</v>
      </c>
      <c r="Y79" s="19" t="s">
        <v>37</v>
      </c>
      <c r="Z79" s="19">
        <v>10</v>
      </c>
      <c r="AA79" s="19">
        <v>6</v>
      </c>
      <c r="AB79" s="3" t="s">
        <v>39</v>
      </c>
      <c r="AC79" s="18" t="s">
        <v>40</v>
      </c>
    </row>
    <row r="80" spans="1:29" ht="12" customHeight="1">
      <c r="A80" s="20">
        <f t="shared" si="81"/>
        <v>6</v>
      </c>
      <c r="B80" s="20" t="str">
        <f t="shared" si="82"/>
        <v> </v>
      </c>
      <c r="C80" s="8">
        <v>9</v>
      </c>
      <c r="D80" s="9"/>
      <c r="E80" s="10"/>
      <c r="F80" s="9"/>
      <c r="G80" s="10"/>
      <c r="H80" s="9"/>
      <c r="I80" s="10"/>
      <c r="J80" s="11">
        <f t="shared" si="70"/>
        <v>0</v>
      </c>
      <c r="K80" s="12">
        <f t="shared" si="71"/>
        <v>0</v>
      </c>
      <c r="L80" s="12">
        <f t="shared" si="72"/>
        <v>0</v>
      </c>
      <c r="M80" s="12">
        <f t="shared" si="73"/>
        <v>0</v>
      </c>
      <c r="N80" s="12">
        <f t="shared" si="74"/>
        <v>0</v>
      </c>
      <c r="O80" s="12">
        <f t="shared" si="75"/>
        <v>0</v>
      </c>
      <c r="P80" s="12">
        <f t="shared" si="76"/>
        <v>0</v>
      </c>
      <c r="Q80" s="13">
        <f t="shared" si="77"/>
        <v>0</v>
      </c>
      <c r="R80" s="14">
        <f t="shared" si="78"/>
        <v>0</v>
      </c>
      <c r="S80" s="15">
        <f t="shared" si="79"/>
        <v>0</v>
      </c>
      <c r="T80" s="16">
        <f t="shared" si="80"/>
        <v>0</v>
      </c>
      <c r="V80" s="17" t="str">
        <f t="shared" si="83"/>
        <v>2008-02-15</v>
      </c>
      <c r="W80" s="18" t="s">
        <v>37</v>
      </c>
      <c r="X80" s="18" t="s">
        <v>38</v>
      </c>
      <c r="Y80" s="19" t="s">
        <v>37</v>
      </c>
      <c r="Z80" s="19">
        <v>10</v>
      </c>
      <c r="AA80" s="19">
        <v>6</v>
      </c>
      <c r="AB80" s="3" t="s">
        <v>39</v>
      </c>
      <c r="AC80" s="18" t="s">
        <v>40</v>
      </c>
    </row>
    <row r="81" spans="1:29" ht="12" customHeight="1">
      <c r="A81" s="20">
        <f t="shared" si="81"/>
        <v>6</v>
      </c>
      <c r="B81" s="20" t="str">
        <f t="shared" si="82"/>
        <v> </v>
      </c>
      <c r="C81" s="8">
        <v>10</v>
      </c>
      <c r="D81" s="10"/>
      <c r="E81" s="9"/>
      <c r="F81" s="10"/>
      <c r="G81" s="9"/>
      <c r="H81" s="10"/>
      <c r="I81" s="9"/>
      <c r="J81" s="11">
        <f t="shared" si="70"/>
        <v>0</v>
      </c>
      <c r="K81" s="12">
        <f t="shared" si="71"/>
        <v>0</v>
      </c>
      <c r="L81" s="12">
        <f t="shared" si="72"/>
        <v>0</v>
      </c>
      <c r="M81" s="12">
        <f t="shared" si="73"/>
        <v>0</v>
      </c>
      <c r="N81" s="12">
        <f t="shared" si="74"/>
        <v>0</v>
      </c>
      <c r="O81" s="12">
        <f t="shared" si="75"/>
        <v>0</v>
      </c>
      <c r="P81" s="12">
        <f t="shared" si="76"/>
        <v>0</v>
      </c>
      <c r="Q81" s="13">
        <f t="shared" si="77"/>
        <v>0</v>
      </c>
      <c r="R81" s="14">
        <f t="shared" si="78"/>
        <v>0</v>
      </c>
      <c r="S81" s="15">
        <f t="shared" si="79"/>
        <v>0</v>
      </c>
      <c r="T81" s="16">
        <f t="shared" si="80"/>
        <v>0</v>
      </c>
      <c r="V81" s="17" t="str">
        <f t="shared" si="83"/>
        <v>2008-02-15</v>
      </c>
      <c r="W81" s="18" t="s">
        <v>37</v>
      </c>
      <c r="X81" s="18" t="s">
        <v>38</v>
      </c>
      <c r="Y81" s="19" t="s">
        <v>37</v>
      </c>
      <c r="Z81" s="19">
        <v>10</v>
      </c>
      <c r="AA81" s="19">
        <v>6</v>
      </c>
      <c r="AB81" s="3" t="s">
        <v>39</v>
      </c>
      <c r="AC81" s="18" t="s">
        <v>40</v>
      </c>
    </row>
    <row r="82" spans="1:29" ht="12" customHeight="1">
      <c r="A82" s="20">
        <f t="shared" si="81"/>
        <v>6</v>
      </c>
      <c r="B82" s="20" t="str">
        <f t="shared" si="82"/>
        <v> </v>
      </c>
      <c r="C82" s="8">
        <v>11</v>
      </c>
      <c r="D82" s="10"/>
      <c r="E82" s="9"/>
      <c r="F82" s="10"/>
      <c r="G82" s="9"/>
      <c r="H82" s="10"/>
      <c r="I82" s="9"/>
      <c r="J82" s="11">
        <f t="shared" si="70"/>
        <v>0</v>
      </c>
      <c r="K82" s="12">
        <f t="shared" si="71"/>
        <v>0</v>
      </c>
      <c r="L82" s="12">
        <f t="shared" si="72"/>
        <v>0</v>
      </c>
      <c r="M82" s="12">
        <f t="shared" si="73"/>
        <v>0</v>
      </c>
      <c r="N82" s="12">
        <f t="shared" si="74"/>
        <v>0</v>
      </c>
      <c r="O82" s="12">
        <f t="shared" si="75"/>
        <v>0</v>
      </c>
      <c r="P82" s="12">
        <f t="shared" si="76"/>
        <v>0</v>
      </c>
      <c r="Q82" s="13">
        <f t="shared" si="77"/>
        <v>0</v>
      </c>
      <c r="R82" s="14">
        <f t="shared" si="78"/>
        <v>0</v>
      </c>
      <c r="S82" s="15">
        <f t="shared" si="79"/>
        <v>0</v>
      </c>
      <c r="T82" s="16">
        <f t="shared" si="80"/>
        <v>0</v>
      </c>
      <c r="V82" s="17" t="str">
        <f t="shared" si="83"/>
        <v>2008-02-15</v>
      </c>
      <c r="W82" s="18" t="s">
        <v>37</v>
      </c>
      <c r="X82" s="18" t="s">
        <v>38</v>
      </c>
      <c r="Y82" s="19" t="s">
        <v>37</v>
      </c>
      <c r="Z82" s="19">
        <v>10</v>
      </c>
      <c r="AA82" s="19">
        <v>6</v>
      </c>
      <c r="AB82" s="3" t="s">
        <v>39</v>
      </c>
      <c r="AC82" s="18" t="s">
        <v>40</v>
      </c>
    </row>
    <row r="83" spans="1:29" ht="12" customHeight="1">
      <c r="A83" s="20">
        <f t="shared" si="81"/>
        <v>6</v>
      </c>
      <c r="B83" s="20" t="str">
        <f t="shared" si="82"/>
        <v> </v>
      </c>
      <c r="C83" s="8">
        <v>12</v>
      </c>
      <c r="D83" s="10"/>
      <c r="E83" s="9"/>
      <c r="F83" s="10"/>
      <c r="G83" s="9"/>
      <c r="H83" s="10"/>
      <c r="I83" s="9"/>
      <c r="J83" s="11">
        <f t="shared" si="70"/>
        <v>0</v>
      </c>
      <c r="K83" s="12">
        <f t="shared" si="71"/>
        <v>0</v>
      </c>
      <c r="L83" s="12">
        <f t="shared" si="72"/>
        <v>0</v>
      </c>
      <c r="M83" s="12">
        <f t="shared" si="73"/>
        <v>0</v>
      </c>
      <c r="N83" s="12">
        <f t="shared" si="74"/>
        <v>0</v>
      </c>
      <c r="O83" s="12">
        <f t="shared" si="75"/>
        <v>0</v>
      </c>
      <c r="P83" s="12">
        <f t="shared" si="76"/>
        <v>0</v>
      </c>
      <c r="Q83" s="13">
        <f t="shared" si="77"/>
        <v>0</v>
      </c>
      <c r="R83" s="14">
        <f t="shared" si="78"/>
        <v>0</v>
      </c>
      <c r="S83" s="15">
        <f t="shared" si="79"/>
        <v>0</v>
      </c>
      <c r="T83" s="16">
        <f t="shared" si="80"/>
        <v>0</v>
      </c>
      <c r="V83" s="17" t="str">
        <f t="shared" si="83"/>
        <v>2008-02-15</v>
      </c>
      <c r="W83" s="18" t="s">
        <v>37</v>
      </c>
      <c r="X83" s="18" t="s">
        <v>38</v>
      </c>
      <c r="Y83" s="19" t="s">
        <v>37</v>
      </c>
      <c r="Z83" s="19">
        <v>10</v>
      </c>
      <c r="AA83" s="19">
        <v>6</v>
      </c>
      <c r="AB83" s="3" t="s">
        <v>39</v>
      </c>
      <c r="AC83" s="18" t="s">
        <v>40</v>
      </c>
    </row>
    <row r="84" spans="1:20" ht="12" customHeight="1">
      <c r="A84" s="21" t="s">
        <v>41</v>
      </c>
      <c r="B84" s="22" t="s">
        <v>42</v>
      </c>
      <c r="C84" s="23" t="s">
        <v>46</v>
      </c>
      <c r="D84"/>
      <c r="J84" s="25">
        <f>SUM(J72:J83)</f>
        <v>0</v>
      </c>
      <c r="Q84" s="26">
        <f>SUM(Q72:Q83)</f>
        <v>0</v>
      </c>
      <c r="R84" s="27">
        <f>SUM(R72:R83)</f>
        <v>0</v>
      </c>
      <c r="S84" s="28">
        <f>SUM(S72:S83)</f>
        <v>0</v>
      </c>
      <c r="T84" s="29">
        <f>SUM(T72:T83)</f>
        <v>0</v>
      </c>
    </row>
    <row r="85" spans="1:20" ht="12" customHeight="1">
      <c r="A85" s="3" t="s">
        <v>41</v>
      </c>
      <c r="B85" s="30"/>
      <c r="C85" s="31"/>
      <c r="D85" s="32"/>
      <c r="J85" s="33"/>
      <c r="Q85" s="34"/>
      <c r="R85" s="33"/>
      <c r="S85" s="34"/>
      <c r="T85" s="33"/>
    </row>
    <row r="86" spans="1:29" ht="12" customHeight="1">
      <c r="A86" s="8">
        <v>7</v>
      </c>
      <c r="B86" s="8" t="s">
        <v>46</v>
      </c>
      <c r="C86" s="8">
        <v>1</v>
      </c>
      <c r="D86" s="9"/>
      <c r="E86" s="10"/>
      <c r="F86" s="9"/>
      <c r="G86" s="10"/>
      <c r="H86" s="9"/>
      <c r="I86" s="10"/>
      <c r="J86" s="11">
        <f aca="true" t="shared" si="84" ref="J86:J97">SUM(K86:P86)</f>
        <v>0</v>
      </c>
      <c r="K86" s="12">
        <f aca="true" t="shared" si="85" ref="K86:K97">7.001*ROUNDDOWN(D86/100,0)+5.000001*ROUNDDOWN(MOD(D86,100)/10,0)+3.000000001*ROUNDDOWN(MOD(D86,10),0)</f>
        <v>0</v>
      </c>
      <c r="L86" s="12">
        <f aca="true" t="shared" si="86" ref="L86:L97">7.001*ROUNDDOWN(E86/100,0)+5.000001*ROUNDDOWN(MOD(E86,100)/10,0)+3.000000001*ROUNDDOWN(MOD(E86,10),0)</f>
        <v>0</v>
      </c>
      <c r="M86" s="12">
        <f aca="true" t="shared" si="87" ref="M86:M97">7.001*ROUNDDOWN(F86/100,0)+5.000001*ROUNDDOWN(MOD(F86,100)/10,0)+3.000000001*ROUNDDOWN(MOD(F86,10),0)</f>
        <v>0</v>
      </c>
      <c r="N86" s="12">
        <f aca="true" t="shared" si="88" ref="N86:N97">7.001*ROUNDDOWN(G86/100,0)+5.000001*ROUNDDOWN(MOD(G86,100)/10,0)+3.000000001*ROUNDDOWN(MOD(G86,10),0)</f>
        <v>0</v>
      </c>
      <c r="O86" s="12">
        <f aca="true" t="shared" si="89" ref="O86:O97">7.001*ROUNDDOWN(H86/100,0)+5.000001*ROUNDDOWN(MOD(H86,100)/10,0)+3.000000001*ROUNDDOWN(MOD(H86,10),0)</f>
        <v>0</v>
      </c>
      <c r="P86" s="12">
        <f aca="true" t="shared" si="90" ref="P86:P97">7.001*ROUNDDOWN(I86/100,0)+5.000001*ROUNDDOWN(MOD(I86,100)/10,0)+3.000000001*ROUNDDOWN(MOD(I86,10),0)</f>
        <v>0</v>
      </c>
      <c r="Q86" s="13">
        <f aca="true" t="shared" si="91" ref="Q86:Q97">ROUNDDOWN(D86/100,0)+ROUNDDOWN(E86/100,0)+ROUNDDOWN(F86/100,0)+ROUNDDOWN(G86/100,0)+ROUNDDOWN(H86/100,0)+ROUNDDOWN(I86/100,0)</f>
        <v>0</v>
      </c>
      <c r="R86" s="14">
        <f aca="true" t="shared" si="92" ref="R86:R97">ROUNDDOWN(MOD(D86,100)/10,0)+ROUNDDOWN(MOD(E86,100)/10,0)+ROUNDDOWN(MOD(F86,100)/10,0)+ROUNDDOWN(MOD(G86,100)/10,0)+ROUNDDOWN(MOD(H86,100)/10,0)+ROUNDDOWN(MOD(I86,100)/10,0)</f>
        <v>0</v>
      </c>
      <c r="S86" s="15">
        <f aca="true" t="shared" si="93" ref="S86:S97">ROUNDDOWN(MOD(D86,10),0)+ROUNDDOWN(MOD(E86,10),0)+ROUNDDOWN(MOD(F86,10),0)+ROUNDDOWN(MOD(G86,10),0)+ROUNDDOWN(MOD(H86,10),0)+ROUNDDOWN(MOD(I86,10),0)</f>
        <v>0</v>
      </c>
      <c r="T86" s="16">
        <f aca="true" t="shared" si="94" ref="T86:T97">Q86+R86+S86</f>
        <v>0</v>
      </c>
      <c r="V86" s="17" t="s">
        <v>36</v>
      </c>
      <c r="W86" s="18" t="s">
        <v>37</v>
      </c>
      <c r="X86" s="18" t="s">
        <v>38</v>
      </c>
      <c r="Y86" s="19" t="s">
        <v>37</v>
      </c>
      <c r="Z86" s="19">
        <v>10</v>
      </c>
      <c r="AA86" s="19">
        <v>6</v>
      </c>
      <c r="AB86" s="3" t="s">
        <v>39</v>
      </c>
      <c r="AC86" s="18" t="s">
        <v>40</v>
      </c>
    </row>
    <row r="87" spans="1:29" ht="12" customHeight="1">
      <c r="A87" s="20">
        <f aca="true" t="shared" si="95" ref="A87:A97">A86</f>
        <v>7</v>
      </c>
      <c r="B87" s="20" t="str">
        <f aca="true" t="shared" si="96" ref="B87:B97">B86</f>
        <v> </v>
      </c>
      <c r="C87" s="8">
        <v>2</v>
      </c>
      <c r="D87" s="9"/>
      <c r="E87" s="10"/>
      <c r="F87" s="9"/>
      <c r="G87" s="10"/>
      <c r="H87" s="9"/>
      <c r="I87" s="10"/>
      <c r="J87" s="11">
        <f t="shared" si="84"/>
        <v>0</v>
      </c>
      <c r="K87" s="12">
        <f t="shared" si="85"/>
        <v>0</v>
      </c>
      <c r="L87" s="12">
        <f t="shared" si="86"/>
        <v>0</v>
      </c>
      <c r="M87" s="12">
        <f t="shared" si="87"/>
        <v>0</v>
      </c>
      <c r="N87" s="12">
        <f t="shared" si="88"/>
        <v>0</v>
      </c>
      <c r="O87" s="12">
        <f t="shared" si="89"/>
        <v>0</v>
      </c>
      <c r="P87" s="12">
        <f t="shared" si="90"/>
        <v>0</v>
      </c>
      <c r="Q87" s="13">
        <f t="shared" si="91"/>
        <v>0</v>
      </c>
      <c r="R87" s="14">
        <f t="shared" si="92"/>
        <v>0</v>
      </c>
      <c r="S87" s="15">
        <f t="shared" si="93"/>
        <v>0</v>
      </c>
      <c r="T87" s="16">
        <f t="shared" si="94"/>
        <v>0</v>
      </c>
      <c r="V87" s="17" t="str">
        <f aca="true" t="shared" si="97" ref="V87:V97">V86</f>
        <v>2008-02-15</v>
      </c>
      <c r="W87" s="18" t="s">
        <v>37</v>
      </c>
      <c r="X87" s="18" t="s">
        <v>38</v>
      </c>
      <c r="Y87" s="19" t="s">
        <v>37</v>
      </c>
      <c r="Z87" s="19">
        <v>10</v>
      </c>
      <c r="AA87" s="19">
        <v>6</v>
      </c>
      <c r="AB87" s="3" t="s">
        <v>39</v>
      </c>
      <c r="AC87" s="18" t="s">
        <v>40</v>
      </c>
    </row>
    <row r="88" spans="1:29" ht="12" customHeight="1">
      <c r="A88" s="20">
        <f t="shared" si="95"/>
        <v>7</v>
      </c>
      <c r="B88" s="20" t="str">
        <f t="shared" si="96"/>
        <v> </v>
      </c>
      <c r="C88" s="8">
        <v>3</v>
      </c>
      <c r="D88" s="9"/>
      <c r="E88" s="10"/>
      <c r="F88" s="9"/>
      <c r="G88" s="10"/>
      <c r="H88" s="9"/>
      <c r="I88" s="10"/>
      <c r="J88" s="11">
        <f t="shared" si="84"/>
        <v>0</v>
      </c>
      <c r="K88" s="12">
        <f t="shared" si="85"/>
        <v>0</v>
      </c>
      <c r="L88" s="12">
        <f t="shared" si="86"/>
        <v>0</v>
      </c>
      <c r="M88" s="12">
        <f t="shared" si="87"/>
        <v>0</v>
      </c>
      <c r="N88" s="12">
        <f t="shared" si="88"/>
        <v>0</v>
      </c>
      <c r="O88" s="12">
        <f t="shared" si="89"/>
        <v>0</v>
      </c>
      <c r="P88" s="12">
        <f t="shared" si="90"/>
        <v>0</v>
      </c>
      <c r="Q88" s="13">
        <f t="shared" si="91"/>
        <v>0</v>
      </c>
      <c r="R88" s="14">
        <f t="shared" si="92"/>
        <v>0</v>
      </c>
      <c r="S88" s="15">
        <f t="shared" si="93"/>
        <v>0</v>
      </c>
      <c r="T88" s="16">
        <f t="shared" si="94"/>
        <v>0</v>
      </c>
      <c r="V88" s="17" t="str">
        <f t="shared" si="97"/>
        <v>2008-02-15</v>
      </c>
      <c r="W88" s="18" t="s">
        <v>37</v>
      </c>
      <c r="X88" s="18" t="s">
        <v>38</v>
      </c>
      <c r="Y88" s="19" t="s">
        <v>37</v>
      </c>
      <c r="Z88" s="19">
        <v>10</v>
      </c>
      <c r="AA88" s="19">
        <v>6</v>
      </c>
      <c r="AB88" s="3" t="s">
        <v>39</v>
      </c>
      <c r="AC88" s="18" t="s">
        <v>40</v>
      </c>
    </row>
    <row r="89" spans="1:29" ht="12" customHeight="1">
      <c r="A89" s="20">
        <f t="shared" si="95"/>
        <v>7</v>
      </c>
      <c r="B89" s="20" t="str">
        <f t="shared" si="96"/>
        <v> </v>
      </c>
      <c r="C89" s="8">
        <v>4</v>
      </c>
      <c r="D89" s="10"/>
      <c r="E89" s="9"/>
      <c r="F89" s="10"/>
      <c r="G89" s="9"/>
      <c r="H89" s="10"/>
      <c r="I89" s="9"/>
      <c r="J89" s="11">
        <f t="shared" si="84"/>
        <v>0</v>
      </c>
      <c r="K89" s="12">
        <f t="shared" si="85"/>
        <v>0</v>
      </c>
      <c r="L89" s="12">
        <f t="shared" si="86"/>
        <v>0</v>
      </c>
      <c r="M89" s="12">
        <f t="shared" si="87"/>
        <v>0</v>
      </c>
      <c r="N89" s="12">
        <f t="shared" si="88"/>
        <v>0</v>
      </c>
      <c r="O89" s="12">
        <f t="shared" si="89"/>
        <v>0</v>
      </c>
      <c r="P89" s="12">
        <f t="shared" si="90"/>
        <v>0</v>
      </c>
      <c r="Q89" s="13">
        <f t="shared" si="91"/>
        <v>0</v>
      </c>
      <c r="R89" s="14">
        <f t="shared" si="92"/>
        <v>0</v>
      </c>
      <c r="S89" s="15">
        <f t="shared" si="93"/>
        <v>0</v>
      </c>
      <c r="T89" s="16">
        <f t="shared" si="94"/>
        <v>0</v>
      </c>
      <c r="V89" s="17" t="str">
        <f t="shared" si="97"/>
        <v>2008-02-15</v>
      </c>
      <c r="W89" s="18" t="s">
        <v>37</v>
      </c>
      <c r="X89" s="18" t="s">
        <v>38</v>
      </c>
      <c r="Y89" s="19" t="s">
        <v>37</v>
      </c>
      <c r="Z89" s="19">
        <v>10</v>
      </c>
      <c r="AA89" s="19">
        <v>6</v>
      </c>
      <c r="AB89" s="3" t="s">
        <v>39</v>
      </c>
      <c r="AC89" s="18" t="s">
        <v>40</v>
      </c>
    </row>
    <row r="90" spans="1:29" ht="12" customHeight="1">
      <c r="A90" s="20">
        <f t="shared" si="95"/>
        <v>7</v>
      </c>
      <c r="B90" s="20" t="str">
        <f t="shared" si="96"/>
        <v> </v>
      </c>
      <c r="C90" s="8">
        <v>5</v>
      </c>
      <c r="D90" s="10"/>
      <c r="E90" s="9"/>
      <c r="F90" s="10"/>
      <c r="G90" s="9"/>
      <c r="H90" s="10"/>
      <c r="I90" s="9"/>
      <c r="J90" s="11">
        <f t="shared" si="84"/>
        <v>0</v>
      </c>
      <c r="K90" s="12">
        <f t="shared" si="85"/>
        <v>0</v>
      </c>
      <c r="L90" s="12">
        <f t="shared" si="86"/>
        <v>0</v>
      </c>
      <c r="M90" s="12">
        <f t="shared" si="87"/>
        <v>0</v>
      </c>
      <c r="N90" s="12">
        <f t="shared" si="88"/>
        <v>0</v>
      </c>
      <c r="O90" s="12">
        <f t="shared" si="89"/>
        <v>0</v>
      </c>
      <c r="P90" s="12">
        <f t="shared" si="90"/>
        <v>0</v>
      </c>
      <c r="Q90" s="13">
        <f t="shared" si="91"/>
        <v>0</v>
      </c>
      <c r="R90" s="14">
        <f t="shared" si="92"/>
        <v>0</v>
      </c>
      <c r="S90" s="15">
        <f t="shared" si="93"/>
        <v>0</v>
      </c>
      <c r="T90" s="16">
        <f t="shared" si="94"/>
        <v>0</v>
      </c>
      <c r="V90" s="17" t="str">
        <f t="shared" si="97"/>
        <v>2008-02-15</v>
      </c>
      <c r="W90" s="18" t="s">
        <v>37</v>
      </c>
      <c r="X90" s="18" t="s">
        <v>38</v>
      </c>
      <c r="Y90" s="19" t="s">
        <v>37</v>
      </c>
      <c r="Z90" s="19">
        <v>10</v>
      </c>
      <c r="AA90" s="19">
        <v>6</v>
      </c>
      <c r="AB90" s="3" t="s">
        <v>39</v>
      </c>
      <c r="AC90" s="18" t="s">
        <v>40</v>
      </c>
    </row>
    <row r="91" spans="1:29" ht="12" customHeight="1">
      <c r="A91" s="20">
        <f t="shared" si="95"/>
        <v>7</v>
      </c>
      <c r="B91" s="20" t="str">
        <f t="shared" si="96"/>
        <v> </v>
      </c>
      <c r="C91" s="8">
        <v>6</v>
      </c>
      <c r="D91" s="10"/>
      <c r="E91" s="9"/>
      <c r="F91" s="10"/>
      <c r="G91" s="9"/>
      <c r="H91" s="10"/>
      <c r="I91" s="9"/>
      <c r="J91" s="11">
        <f t="shared" si="84"/>
        <v>0</v>
      </c>
      <c r="K91" s="12">
        <f t="shared" si="85"/>
        <v>0</v>
      </c>
      <c r="L91" s="12">
        <f t="shared" si="86"/>
        <v>0</v>
      </c>
      <c r="M91" s="12">
        <f t="shared" si="87"/>
        <v>0</v>
      </c>
      <c r="N91" s="12">
        <f t="shared" si="88"/>
        <v>0</v>
      </c>
      <c r="O91" s="12">
        <f t="shared" si="89"/>
        <v>0</v>
      </c>
      <c r="P91" s="12">
        <f t="shared" si="90"/>
        <v>0</v>
      </c>
      <c r="Q91" s="13">
        <f t="shared" si="91"/>
        <v>0</v>
      </c>
      <c r="R91" s="14">
        <f t="shared" si="92"/>
        <v>0</v>
      </c>
      <c r="S91" s="15">
        <f t="shared" si="93"/>
        <v>0</v>
      </c>
      <c r="T91" s="16">
        <f t="shared" si="94"/>
        <v>0</v>
      </c>
      <c r="V91" s="17" t="str">
        <f t="shared" si="97"/>
        <v>2008-02-15</v>
      </c>
      <c r="W91" s="18" t="s">
        <v>37</v>
      </c>
      <c r="X91" s="18" t="s">
        <v>38</v>
      </c>
      <c r="Y91" s="19" t="s">
        <v>37</v>
      </c>
      <c r="Z91" s="19">
        <v>10</v>
      </c>
      <c r="AA91" s="19">
        <v>6</v>
      </c>
      <c r="AB91" s="3" t="s">
        <v>39</v>
      </c>
      <c r="AC91" s="18" t="s">
        <v>40</v>
      </c>
    </row>
    <row r="92" spans="1:29" ht="12" customHeight="1">
      <c r="A92" s="20">
        <f t="shared" si="95"/>
        <v>7</v>
      </c>
      <c r="B92" s="20" t="str">
        <f t="shared" si="96"/>
        <v> </v>
      </c>
      <c r="C92" s="8">
        <v>7</v>
      </c>
      <c r="D92" s="9"/>
      <c r="E92" s="10"/>
      <c r="F92" s="9"/>
      <c r="G92" s="10"/>
      <c r="H92" s="9"/>
      <c r="I92" s="10"/>
      <c r="J92" s="11">
        <f t="shared" si="84"/>
        <v>0</v>
      </c>
      <c r="K92" s="12">
        <f t="shared" si="85"/>
        <v>0</v>
      </c>
      <c r="L92" s="12">
        <f t="shared" si="86"/>
        <v>0</v>
      </c>
      <c r="M92" s="12">
        <f t="shared" si="87"/>
        <v>0</v>
      </c>
      <c r="N92" s="12">
        <f t="shared" si="88"/>
        <v>0</v>
      </c>
      <c r="O92" s="12">
        <f t="shared" si="89"/>
        <v>0</v>
      </c>
      <c r="P92" s="12">
        <f t="shared" si="90"/>
        <v>0</v>
      </c>
      <c r="Q92" s="13">
        <f t="shared" si="91"/>
        <v>0</v>
      </c>
      <c r="R92" s="14">
        <f t="shared" si="92"/>
        <v>0</v>
      </c>
      <c r="S92" s="15">
        <f t="shared" si="93"/>
        <v>0</v>
      </c>
      <c r="T92" s="16">
        <f t="shared" si="94"/>
        <v>0</v>
      </c>
      <c r="V92" s="17" t="str">
        <f t="shared" si="97"/>
        <v>2008-02-15</v>
      </c>
      <c r="W92" s="18" t="s">
        <v>37</v>
      </c>
      <c r="X92" s="18" t="s">
        <v>38</v>
      </c>
      <c r="Y92" s="19" t="s">
        <v>37</v>
      </c>
      <c r="Z92" s="19">
        <v>10</v>
      </c>
      <c r="AA92" s="19">
        <v>6</v>
      </c>
      <c r="AB92" s="3" t="s">
        <v>39</v>
      </c>
      <c r="AC92" s="18" t="s">
        <v>40</v>
      </c>
    </row>
    <row r="93" spans="1:29" ht="12" customHeight="1">
      <c r="A93" s="20">
        <f t="shared" si="95"/>
        <v>7</v>
      </c>
      <c r="B93" s="20" t="str">
        <f t="shared" si="96"/>
        <v> </v>
      </c>
      <c r="C93" s="8">
        <v>8</v>
      </c>
      <c r="D93" s="9"/>
      <c r="E93" s="10"/>
      <c r="F93" s="9"/>
      <c r="G93" s="10"/>
      <c r="H93" s="9"/>
      <c r="I93" s="10"/>
      <c r="J93" s="11">
        <f t="shared" si="84"/>
        <v>0</v>
      </c>
      <c r="K93" s="12">
        <f t="shared" si="85"/>
        <v>0</v>
      </c>
      <c r="L93" s="12">
        <f t="shared" si="86"/>
        <v>0</v>
      </c>
      <c r="M93" s="12">
        <f t="shared" si="87"/>
        <v>0</v>
      </c>
      <c r="N93" s="12">
        <f t="shared" si="88"/>
        <v>0</v>
      </c>
      <c r="O93" s="12">
        <f t="shared" si="89"/>
        <v>0</v>
      </c>
      <c r="P93" s="12">
        <f t="shared" si="90"/>
        <v>0</v>
      </c>
      <c r="Q93" s="13">
        <f t="shared" si="91"/>
        <v>0</v>
      </c>
      <c r="R93" s="14">
        <f t="shared" si="92"/>
        <v>0</v>
      </c>
      <c r="S93" s="15">
        <f t="shared" si="93"/>
        <v>0</v>
      </c>
      <c r="T93" s="16">
        <f t="shared" si="94"/>
        <v>0</v>
      </c>
      <c r="V93" s="17" t="str">
        <f t="shared" si="97"/>
        <v>2008-02-15</v>
      </c>
      <c r="W93" s="18" t="s">
        <v>37</v>
      </c>
      <c r="X93" s="18" t="s">
        <v>38</v>
      </c>
      <c r="Y93" s="19" t="s">
        <v>37</v>
      </c>
      <c r="Z93" s="19">
        <v>10</v>
      </c>
      <c r="AA93" s="19">
        <v>6</v>
      </c>
      <c r="AB93" s="3" t="s">
        <v>39</v>
      </c>
      <c r="AC93" s="18" t="s">
        <v>40</v>
      </c>
    </row>
    <row r="94" spans="1:29" ht="12" customHeight="1">
      <c r="A94" s="20">
        <f t="shared" si="95"/>
        <v>7</v>
      </c>
      <c r="B94" s="20" t="str">
        <f t="shared" si="96"/>
        <v> </v>
      </c>
      <c r="C94" s="8">
        <v>9</v>
      </c>
      <c r="D94" s="9"/>
      <c r="E94" s="10"/>
      <c r="F94" s="9"/>
      <c r="G94" s="10"/>
      <c r="H94" s="9"/>
      <c r="I94" s="10"/>
      <c r="J94" s="11">
        <f t="shared" si="84"/>
        <v>0</v>
      </c>
      <c r="K94" s="12">
        <f t="shared" si="85"/>
        <v>0</v>
      </c>
      <c r="L94" s="12">
        <f t="shared" si="86"/>
        <v>0</v>
      </c>
      <c r="M94" s="12">
        <f t="shared" si="87"/>
        <v>0</v>
      </c>
      <c r="N94" s="12">
        <f t="shared" si="88"/>
        <v>0</v>
      </c>
      <c r="O94" s="12">
        <f t="shared" si="89"/>
        <v>0</v>
      </c>
      <c r="P94" s="12">
        <f t="shared" si="90"/>
        <v>0</v>
      </c>
      <c r="Q94" s="13">
        <f t="shared" si="91"/>
        <v>0</v>
      </c>
      <c r="R94" s="14">
        <f t="shared" si="92"/>
        <v>0</v>
      </c>
      <c r="S94" s="15">
        <f t="shared" si="93"/>
        <v>0</v>
      </c>
      <c r="T94" s="16">
        <f t="shared" si="94"/>
        <v>0</v>
      </c>
      <c r="V94" s="17" t="str">
        <f t="shared" si="97"/>
        <v>2008-02-15</v>
      </c>
      <c r="W94" s="18" t="s">
        <v>37</v>
      </c>
      <c r="X94" s="18" t="s">
        <v>38</v>
      </c>
      <c r="Y94" s="19" t="s">
        <v>37</v>
      </c>
      <c r="Z94" s="19">
        <v>10</v>
      </c>
      <c r="AA94" s="19">
        <v>6</v>
      </c>
      <c r="AB94" s="3" t="s">
        <v>39</v>
      </c>
      <c r="AC94" s="18" t="s">
        <v>40</v>
      </c>
    </row>
    <row r="95" spans="1:29" ht="12" customHeight="1">
      <c r="A95" s="20">
        <f t="shared" si="95"/>
        <v>7</v>
      </c>
      <c r="B95" s="20" t="str">
        <f t="shared" si="96"/>
        <v> </v>
      </c>
      <c r="C95" s="8">
        <v>10</v>
      </c>
      <c r="D95" s="10"/>
      <c r="E95" s="9"/>
      <c r="F95" s="10"/>
      <c r="G95" s="9"/>
      <c r="H95" s="10"/>
      <c r="I95" s="9"/>
      <c r="J95" s="11">
        <f t="shared" si="84"/>
        <v>0</v>
      </c>
      <c r="K95" s="12">
        <f t="shared" si="85"/>
        <v>0</v>
      </c>
      <c r="L95" s="12">
        <f t="shared" si="86"/>
        <v>0</v>
      </c>
      <c r="M95" s="12">
        <f t="shared" si="87"/>
        <v>0</v>
      </c>
      <c r="N95" s="12">
        <f t="shared" si="88"/>
        <v>0</v>
      </c>
      <c r="O95" s="12">
        <f t="shared" si="89"/>
        <v>0</v>
      </c>
      <c r="P95" s="12">
        <f t="shared" si="90"/>
        <v>0</v>
      </c>
      <c r="Q95" s="13">
        <f t="shared" si="91"/>
        <v>0</v>
      </c>
      <c r="R95" s="14">
        <f t="shared" si="92"/>
        <v>0</v>
      </c>
      <c r="S95" s="15">
        <f t="shared" si="93"/>
        <v>0</v>
      </c>
      <c r="T95" s="16">
        <f t="shared" si="94"/>
        <v>0</v>
      </c>
      <c r="V95" s="17" t="str">
        <f t="shared" si="97"/>
        <v>2008-02-15</v>
      </c>
      <c r="W95" s="18" t="s">
        <v>37</v>
      </c>
      <c r="X95" s="18" t="s">
        <v>38</v>
      </c>
      <c r="Y95" s="19" t="s">
        <v>37</v>
      </c>
      <c r="Z95" s="19">
        <v>10</v>
      </c>
      <c r="AA95" s="19">
        <v>6</v>
      </c>
      <c r="AB95" s="3" t="s">
        <v>39</v>
      </c>
      <c r="AC95" s="18" t="s">
        <v>40</v>
      </c>
    </row>
    <row r="96" spans="1:29" ht="12" customHeight="1">
      <c r="A96" s="20">
        <f t="shared" si="95"/>
        <v>7</v>
      </c>
      <c r="B96" s="20" t="str">
        <f t="shared" si="96"/>
        <v> </v>
      </c>
      <c r="C96" s="8">
        <v>11</v>
      </c>
      <c r="D96" s="10"/>
      <c r="E96" s="9"/>
      <c r="F96" s="10"/>
      <c r="G96" s="9"/>
      <c r="H96" s="10"/>
      <c r="I96" s="9"/>
      <c r="J96" s="11">
        <f t="shared" si="84"/>
        <v>0</v>
      </c>
      <c r="K96" s="12">
        <f t="shared" si="85"/>
        <v>0</v>
      </c>
      <c r="L96" s="12">
        <f t="shared" si="86"/>
        <v>0</v>
      </c>
      <c r="M96" s="12">
        <f t="shared" si="87"/>
        <v>0</v>
      </c>
      <c r="N96" s="12">
        <f t="shared" si="88"/>
        <v>0</v>
      </c>
      <c r="O96" s="12">
        <f t="shared" si="89"/>
        <v>0</v>
      </c>
      <c r="P96" s="12">
        <f t="shared" si="90"/>
        <v>0</v>
      </c>
      <c r="Q96" s="13">
        <f t="shared" si="91"/>
        <v>0</v>
      </c>
      <c r="R96" s="14">
        <f t="shared" si="92"/>
        <v>0</v>
      </c>
      <c r="S96" s="15">
        <f t="shared" si="93"/>
        <v>0</v>
      </c>
      <c r="T96" s="16">
        <f t="shared" si="94"/>
        <v>0</v>
      </c>
      <c r="V96" s="17" t="str">
        <f t="shared" si="97"/>
        <v>2008-02-15</v>
      </c>
      <c r="W96" s="18" t="s">
        <v>37</v>
      </c>
      <c r="X96" s="18" t="s">
        <v>38</v>
      </c>
      <c r="Y96" s="19" t="s">
        <v>37</v>
      </c>
      <c r="Z96" s="19">
        <v>10</v>
      </c>
      <c r="AA96" s="19">
        <v>6</v>
      </c>
      <c r="AB96" s="3" t="s">
        <v>39</v>
      </c>
      <c r="AC96" s="18" t="s">
        <v>40</v>
      </c>
    </row>
    <row r="97" spans="1:29" ht="12" customHeight="1">
      <c r="A97" s="20">
        <f t="shared" si="95"/>
        <v>7</v>
      </c>
      <c r="B97" s="20" t="str">
        <f t="shared" si="96"/>
        <v> </v>
      </c>
      <c r="C97" s="8">
        <v>12</v>
      </c>
      <c r="D97" s="10"/>
      <c r="E97" s="9"/>
      <c r="F97" s="10"/>
      <c r="G97" s="9"/>
      <c r="H97" s="10"/>
      <c r="I97" s="9"/>
      <c r="J97" s="11">
        <f t="shared" si="84"/>
        <v>0</v>
      </c>
      <c r="K97" s="12">
        <f t="shared" si="85"/>
        <v>0</v>
      </c>
      <c r="L97" s="12">
        <f t="shared" si="86"/>
        <v>0</v>
      </c>
      <c r="M97" s="12">
        <f t="shared" si="87"/>
        <v>0</v>
      </c>
      <c r="N97" s="12">
        <f t="shared" si="88"/>
        <v>0</v>
      </c>
      <c r="O97" s="12">
        <f t="shared" si="89"/>
        <v>0</v>
      </c>
      <c r="P97" s="12">
        <f t="shared" si="90"/>
        <v>0</v>
      </c>
      <c r="Q97" s="13">
        <f t="shared" si="91"/>
        <v>0</v>
      </c>
      <c r="R97" s="14">
        <f t="shared" si="92"/>
        <v>0</v>
      </c>
      <c r="S97" s="15">
        <f t="shared" si="93"/>
        <v>0</v>
      </c>
      <c r="T97" s="16">
        <f t="shared" si="94"/>
        <v>0</v>
      </c>
      <c r="V97" s="17" t="str">
        <f t="shared" si="97"/>
        <v>2008-02-15</v>
      </c>
      <c r="W97" s="18" t="s">
        <v>37</v>
      </c>
      <c r="X97" s="18" t="s">
        <v>38</v>
      </c>
      <c r="Y97" s="19" t="s">
        <v>37</v>
      </c>
      <c r="Z97" s="19">
        <v>10</v>
      </c>
      <c r="AA97" s="19">
        <v>6</v>
      </c>
      <c r="AB97" s="3" t="s">
        <v>39</v>
      </c>
      <c r="AC97" s="18" t="s">
        <v>40</v>
      </c>
    </row>
    <row r="98" spans="1:20" ht="12" customHeight="1">
      <c r="A98" s="21" t="s">
        <v>41</v>
      </c>
      <c r="B98" s="22" t="s">
        <v>42</v>
      </c>
      <c r="C98" s="23" t="s">
        <v>46</v>
      </c>
      <c r="D98"/>
      <c r="J98" s="25">
        <f>SUM(J86:J97)</f>
        <v>0</v>
      </c>
      <c r="Q98" s="26">
        <f>SUM(Q86:Q97)</f>
        <v>0</v>
      </c>
      <c r="R98" s="27">
        <f>SUM(R86:R97)</f>
        <v>0</v>
      </c>
      <c r="S98" s="28">
        <f>SUM(S86:S97)</f>
        <v>0</v>
      </c>
      <c r="T98" s="29">
        <f>SUM(T86:T97)</f>
        <v>0</v>
      </c>
    </row>
    <row r="99" spans="1:20" ht="12" customHeight="1">
      <c r="A99" s="3" t="s">
        <v>41</v>
      </c>
      <c r="B99" s="30"/>
      <c r="C99" s="31"/>
      <c r="D99" s="32"/>
      <c r="J99" s="33"/>
      <c r="Q99" s="34"/>
      <c r="R99" s="33"/>
      <c r="S99" s="34"/>
      <c r="T99" s="33"/>
    </row>
    <row r="100" spans="1:29" ht="12" customHeight="1">
      <c r="A100" s="8">
        <v>8</v>
      </c>
      <c r="B100" s="8" t="s">
        <v>46</v>
      </c>
      <c r="C100" s="8">
        <v>1</v>
      </c>
      <c r="D100" s="9"/>
      <c r="E100" s="10"/>
      <c r="F100" s="9"/>
      <c r="G100" s="10"/>
      <c r="H100" s="9"/>
      <c r="I100" s="10"/>
      <c r="J100" s="11">
        <f aca="true" t="shared" si="98" ref="J100:J111">SUM(K100:P100)</f>
        <v>0</v>
      </c>
      <c r="K100" s="12">
        <f aca="true" t="shared" si="99" ref="K100:K111">7.001*ROUNDDOWN(D100/100,0)+5.000001*ROUNDDOWN(MOD(D100,100)/10,0)+3.000000001*ROUNDDOWN(MOD(D100,10),0)</f>
        <v>0</v>
      </c>
      <c r="L100" s="12">
        <f aca="true" t="shared" si="100" ref="L100:L111">7.001*ROUNDDOWN(E100/100,0)+5.000001*ROUNDDOWN(MOD(E100,100)/10,0)+3.000000001*ROUNDDOWN(MOD(E100,10),0)</f>
        <v>0</v>
      </c>
      <c r="M100" s="12">
        <f aca="true" t="shared" si="101" ref="M100:M111">7.001*ROUNDDOWN(F100/100,0)+5.000001*ROUNDDOWN(MOD(F100,100)/10,0)+3.000000001*ROUNDDOWN(MOD(F100,10),0)</f>
        <v>0</v>
      </c>
      <c r="N100" s="12">
        <f aca="true" t="shared" si="102" ref="N100:N111">7.001*ROUNDDOWN(G100/100,0)+5.000001*ROUNDDOWN(MOD(G100,100)/10,0)+3.000000001*ROUNDDOWN(MOD(G100,10),0)</f>
        <v>0</v>
      </c>
      <c r="O100" s="12">
        <f aca="true" t="shared" si="103" ref="O100:O111">7.001*ROUNDDOWN(H100/100,0)+5.000001*ROUNDDOWN(MOD(H100,100)/10,0)+3.000000001*ROUNDDOWN(MOD(H100,10),0)</f>
        <v>0</v>
      </c>
      <c r="P100" s="12">
        <f aca="true" t="shared" si="104" ref="P100:P111">7.001*ROUNDDOWN(I100/100,0)+5.000001*ROUNDDOWN(MOD(I100,100)/10,0)+3.000000001*ROUNDDOWN(MOD(I100,10),0)</f>
        <v>0</v>
      </c>
      <c r="Q100" s="13">
        <f aca="true" t="shared" si="105" ref="Q100:Q111">ROUNDDOWN(D100/100,0)+ROUNDDOWN(E100/100,0)+ROUNDDOWN(F100/100,0)+ROUNDDOWN(G100/100,0)+ROUNDDOWN(H100/100,0)+ROUNDDOWN(I100/100,0)</f>
        <v>0</v>
      </c>
      <c r="R100" s="14">
        <f aca="true" t="shared" si="106" ref="R100:R111">ROUNDDOWN(MOD(D100,100)/10,0)+ROUNDDOWN(MOD(E100,100)/10,0)+ROUNDDOWN(MOD(F100,100)/10,0)+ROUNDDOWN(MOD(G100,100)/10,0)+ROUNDDOWN(MOD(H100,100)/10,0)+ROUNDDOWN(MOD(I100,100)/10,0)</f>
        <v>0</v>
      </c>
      <c r="S100" s="15">
        <f aca="true" t="shared" si="107" ref="S100:S111">ROUNDDOWN(MOD(D100,10),0)+ROUNDDOWN(MOD(E100,10),0)+ROUNDDOWN(MOD(F100,10),0)+ROUNDDOWN(MOD(G100,10),0)+ROUNDDOWN(MOD(H100,10),0)+ROUNDDOWN(MOD(I100,10),0)</f>
        <v>0</v>
      </c>
      <c r="T100" s="16">
        <f aca="true" t="shared" si="108" ref="T100:T111">Q100+R100+S100</f>
        <v>0</v>
      </c>
      <c r="V100" s="17" t="s">
        <v>36</v>
      </c>
      <c r="W100" s="18" t="s">
        <v>37</v>
      </c>
      <c r="X100" s="18" t="s">
        <v>38</v>
      </c>
      <c r="Y100" s="19" t="s">
        <v>37</v>
      </c>
      <c r="Z100" s="19">
        <v>10</v>
      </c>
      <c r="AA100" s="19">
        <v>6</v>
      </c>
      <c r="AB100" s="3" t="s">
        <v>39</v>
      </c>
      <c r="AC100" s="18" t="s">
        <v>40</v>
      </c>
    </row>
    <row r="101" spans="1:29" ht="12" customHeight="1">
      <c r="A101" s="20">
        <f aca="true" t="shared" si="109" ref="A101:A111">A100</f>
        <v>8</v>
      </c>
      <c r="B101" s="20" t="str">
        <f aca="true" t="shared" si="110" ref="B101:B111">B100</f>
        <v> </v>
      </c>
      <c r="C101" s="8">
        <v>2</v>
      </c>
      <c r="D101" s="9"/>
      <c r="E101" s="10"/>
      <c r="F101" s="9"/>
      <c r="G101" s="10"/>
      <c r="H101" s="9"/>
      <c r="I101" s="10"/>
      <c r="J101" s="11">
        <f t="shared" si="98"/>
        <v>0</v>
      </c>
      <c r="K101" s="12">
        <f t="shared" si="99"/>
        <v>0</v>
      </c>
      <c r="L101" s="12">
        <f t="shared" si="100"/>
        <v>0</v>
      </c>
      <c r="M101" s="12">
        <f t="shared" si="101"/>
        <v>0</v>
      </c>
      <c r="N101" s="12">
        <f t="shared" si="102"/>
        <v>0</v>
      </c>
      <c r="O101" s="12">
        <f t="shared" si="103"/>
        <v>0</v>
      </c>
      <c r="P101" s="12">
        <f t="shared" si="104"/>
        <v>0</v>
      </c>
      <c r="Q101" s="13">
        <f t="shared" si="105"/>
        <v>0</v>
      </c>
      <c r="R101" s="14">
        <f t="shared" si="106"/>
        <v>0</v>
      </c>
      <c r="S101" s="15">
        <f t="shared" si="107"/>
        <v>0</v>
      </c>
      <c r="T101" s="16">
        <f t="shared" si="108"/>
        <v>0</v>
      </c>
      <c r="V101" s="17" t="str">
        <f aca="true" t="shared" si="111" ref="V101:V111">V100</f>
        <v>2008-02-15</v>
      </c>
      <c r="W101" s="18" t="s">
        <v>37</v>
      </c>
      <c r="X101" s="18" t="s">
        <v>38</v>
      </c>
      <c r="Y101" s="19" t="s">
        <v>37</v>
      </c>
      <c r="Z101" s="19">
        <v>10</v>
      </c>
      <c r="AA101" s="19">
        <v>6</v>
      </c>
      <c r="AB101" s="3" t="s">
        <v>39</v>
      </c>
      <c r="AC101" s="18" t="s">
        <v>40</v>
      </c>
    </row>
    <row r="102" spans="1:29" ht="12" customHeight="1">
      <c r="A102" s="20">
        <f t="shared" si="109"/>
        <v>8</v>
      </c>
      <c r="B102" s="20" t="str">
        <f t="shared" si="110"/>
        <v> </v>
      </c>
      <c r="C102" s="8">
        <v>3</v>
      </c>
      <c r="D102" s="9"/>
      <c r="E102" s="10"/>
      <c r="F102" s="9"/>
      <c r="G102" s="10"/>
      <c r="H102" s="9"/>
      <c r="I102" s="10"/>
      <c r="J102" s="11">
        <f t="shared" si="98"/>
        <v>0</v>
      </c>
      <c r="K102" s="12">
        <f t="shared" si="99"/>
        <v>0</v>
      </c>
      <c r="L102" s="12">
        <f t="shared" si="100"/>
        <v>0</v>
      </c>
      <c r="M102" s="12">
        <f t="shared" si="101"/>
        <v>0</v>
      </c>
      <c r="N102" s="12">
        <f t="shared" si="102"/>
        <v>0</v>
      </c>
      <c r="O102" s="12">
        <f t="shared" si="103"/>
        <v>0</v>
      </c>
      <c r="P102" s="12">
        <f t="shared" si="104"/>
        <v>0</v>
      </c>
      <c r="Q102" s="13">
        <f t="shared" si="105"/>
        <v>0</v>
      </c>
      <c r="R102" s="14">
        <f t="shared" si="106"/>
        <v>0</v>
      </c>
      <c r="S102" s="15">
        <f t="shared" si="107"/>
        <v>0</v>
      </c>
      <c r="T102" s="16">
        <f t="shared" si="108"/>
        <v>0</v>
      </c>
      <c r="V102" s="17" t="str">
        <f t="shared" si="111"/>
        <v>2008-02-15</v>
      </c>
      <c r="W102" s="18" t="s">
        <v>37</v>
      </c>
      <c r="X102" s="18" t="s">
        <v>38</v>
      </c>
      <c r="Y102" s="19" t="s">
        <v>37</v>
      </c>
      <c r="Z102" s="19">
        <v>10</v>
      </c>
      <c r="AA102" s="19">
        <v>6</v>
      </c>
      <c r="AB102" s="3" t="s">
        <v>39</v>
      </c>
      <c r="AC102" s="18" t="s">
        <v>40</v>
      </c>
    </row>
    <row r="103" spans="1:29" ht="12" customHeight="1">
      <c r="A103" s="20">
        <f t="shared" si="109"/>
        <v>8</v>
      </c>
      <c r="B103" s="20" t="str">
        <f t="shared" si="110"/>
        <v> </v>
      </c>
      <c r="C103" s="8">
        <v>4</v>
      </c>
      <c r="D103" s="10"/>
      <c r="E103" s="9"/>
      <c r="F103" s="10"/>
      <c r="G103" s="9"/>
      <c r="H103" s="10"/>
      <c r="I103" s="9"/>
      <c r="J103" s="11">
        <f t="shared" si="98"/>
        <v>0</v>
      </c>
      <c r="K103" s="12">
        <f t="shared" si="99"/>
        <v>0</v>
      </c>
      <c r="L103" s="12">
        <f t="shared" si="100"/>
        <v>0</v>
      </c>
      <c r="M103" s="12">
        <f t="shared" si="101"/>
        <v>0</v>
      </c>
      <c r="N103" s="12">
        <f t="shared" si="102"/>
        <v>0</v>
      </c>
      <c r="O103" s="12">
        <f t="shared" si="103"/>
        <v>0</v>
      </c>
      <c r="P103" s="12">
        <f t="shared" si="104"/>
        <v>0</v>
      </c>
      <c r="Q103" s="13">
        <f t="shared" si="105"/>
        <v>0</v>
      </c>
      <c r="R103" s="14">
        <f t="shared" si="106"/>
        <v>0</v>
      </c>
      <c r="S103" s="15">
        <f t="shared" si="107"/>
        <v>0</v>
      </c>
      <c r="T103" s="16">
        <f t="shared" si="108"/>
        <v>0</v>
      </c>
      <c r="V103" s="17" t="str">
        <f t="shared" si="111"/>
        <v>2008-02-15</v>
      </c>
      <c r="W103" s="18" t="s">
        <v>37</v>
      </c>
      <c r="X103" s="18" t="s">
        <v>38</v>
      </c>
      <c r="Y103" s="19" t="s">
        <v>37</v>
      </c>
      <c r="Z103" s="19">
        <v>10</v>
      </c>
      <c r="AA103" s="19">
        <v>6</v>
      </c>
      <c r="AB103" s="3" t="s">
        <v>39</v>
      </c>
      <c r="AC103" s="18" t="s">
        <v>40</v>
      </c>
    </row>
    <row r="104" spans="1:29" ht="12" customHeight="1">
      <c r="A104" s="20">
        <f t="shared" si="109"/>
        <v>8</v>
      </c>
      <c r="B104" s="20" t="str">
        <f t="shared" si="110"/>
        <v> </v>
      </c>
      <c r="C104" s="8">
        <v>5</v>
      </c>
      <c r="D104" s="10"/>
      <c r="E104" s="9"/>
      <c r="F104" s="10"/>
      <c r="G104" s="9"/>
      <c r="H104" s="10"/>
      <c r="I104" s="9"/>
      <c r="J104" s="11">
        <f t="shared" si="98"/>
        <v>0</v>
      </c>
      <c r="K104" s="12">
        <f t="shared" si="99"/>
        <v>0</v>
      </c>
      <c r="L104" s="12">
        <f t="shared" si="100"/>
        <v>0</v>
      </c>
      <c r="M104" s="12">
        <f t="shared" si="101"/>
        <v>0</v>
      </c>
      <c r="N104" s="12">
        <f t="shared" si="102"/>
        <v>0</v>
      </c>
      <c r="O104" s="12">
        <f t="shared" si="103"/>
        <v>0</v>
      </c>
      <c r="P104" s="12">
        <f t="shared" si="104"/>
        <v>0</v>
      </c>
      <c r="Q104" s="13">
        <f t="shared" si="105"/>
        <v>0</v>
      </c>
      <c r="R104" s="14">
        <f t="shared" si="106"/>
        <v>0</v>
      </c>
      <c r="S104" s="15">
        <f t="shared" si="107"/>
        <v>0</v>
      </c>
      <c r="T104" s="16">
        <f t="shared" si="108"/>
        <v>0</v>
      </c>
      <c r="V104" s="17" t="str">
        <f t="shared" si="111"/>
        <v>2008-02-15</v>
      </c>
      <c r="W104" s="18" t="s">
        <v>37</v>
      </c>
      <c r="X104" s="18" t="s">
        <v>38</v>
      </c>
      <c r="Y104" s="19" t="s">
        <v>37</v>
      </c>
      <c r="Z104" s="19">
        <v>10</v>
      </c>
      <c r="AA104" s="19">
        <v>6</v>
      </c>
      <c r="AB104" s="3" t="s">
        <v>39</v>
      </c>
      <c r="AC104" s="18" t="s">
        <v>40</v>
      </c>
    </row>
    <row r="105" spans="1:29" ht="12" customHeight="1">
      <c r="A105" s="20">
        <f t="shared" si="109"/>
        <v>8</v>
      </c>
      <c r="B105" s="20" t="str">
        <f t="shared" si="110"/>
        <v> </v>
      </c>
      <c r="C105" s="8">
        <v>6</v>
      </c>
      <c r="D105" s="10"/>
      <c r="E105" s="9"/>
      <c r="F105" s="10"/>
      <c r="G105" s="9"/>
      <c r="H105" s="10"/>
      <c r="I105" s="9"/>
      <c r="J105" s="11">
        <f t="shared" si="98"/>
        <v>0</v>
      </c>
      <c r="K105" s="12">
        <f t="shared" si="99"/>
        <v>0</v>
      </c>
      <c r="L105" s="12">
        <f t="shared" si="100"/>
        <v>0</v>
      </c>
      <c r="M105" s="12">
        <f t="shared" si="101"/>
        <v>0</v>
      </c>
      <c r="N105" s="12">
        <f t="shared" si="102"/>
        <v>0</v>
      </c>
      <c r="O105" s="12">
        <f t="shared" si="103"/>
        <v>0</v>
      </c>
      <c r="P105" s="12">
        <f t="shared" si="104"/>
        <v>0</v>
      </c>
      <c r="Q105" s="13">
        <f t="shared" si="105"/>
        <v>0</v>
      </c>
      <c r="R105" s="14">
        <f t="shared" si="106"/>
        <v>0</v>
      </c>
      <c r="S105" s="15">
        <f t="shared" si="107"/>
        <v>0</v>
      </c>
      <c r="T105" s="16">
        <f t="shared" si="108"/>
        <v>0</v>
      </c>
      <c r="V105" s="17" t="str">
        <f t="shared" si="111"/>
        <v>2008-02-15</v>
      </c>
      <c r="W105" s="18" t="s">
        <v>37</v>
      </c>
      <c r="X105" s="18" t="s">
        <v>38</v>
      </c>
      <c r="Y105" s="19" t="s">
        <v>37</v>
      </c>
      <c r="Z105" s="19">
        <v>10</v>
      </c>
      <c r="AA105" s="19">
        <v>6</v>
      </c>
      <c r="AB105" s="3" t="s">
        <v>39</v>
      </c>
      <c r="AC105" s="18" t="s">
        <v>40</v>
      </c>
    </row>
    <row r="106" spans="1:29" ht="12" customHeight="1">
      <c r="A106" s="20">
        <f t="shared" si="109"/>
        <v>8</v>
      </c>
      <c r="B106" s="20" t="str">
        <f t="shared" si="110"/>
        <v> </v>
      </c>
      <c r="C106" s="8">
        <v>7</v>
      </c>
      <c r="D106" s="9"/>
      <c r="E106" s="10"/>
      <c r="F106" s="9"/>
      <c r="G106" s="10"/>
      <c r="H106" s="9"/>
      <c r="I106" s="10"/>
      <c r="J106" s="11">
        <f t="shared" si="98"/>
        <v>0</v>
      </c>
      <c r="K106" s="12">
        <f t="shared" si="99"/>
        <v>0</v>
      </c>
      <c r="L106" s="12">
        <f t="shared" si="100"/>
        <v>0</v>
      </c>
      <c r="M106" s="12">
        <f t="shared" si="101"/>
        <v>0</v>
      </c>
      <c r="N106" s="12">
        <f t="shared" si="102"/>
        <v>0</v>
      </c>
      <c r="O106" s="12">
        <f t="shared" si="103"/>
        <v>0</v>
      </c>
      <c r="P106" s="12">
        <f t="shared" si="104"/>
        <v>0</v>
      </c>
      <c r="Q106" s="13">
        <f t="shared" si="105"/>
        <v>0</v>
      </c>
      <c r="R106" s="14">
        <f t="shared" si="106"/>
        <v>0</v>
      </c>
      <c r="S106" s="15">
        <f t="shared" si="107"/>
        <v>0</v>
      </c>
      <c r="T106" s="16">
        <f t="shared" si="108"/>
        <v>0</v>
      </c>
      <c r="V106" s="17" t="str">
        <f t="shared" si="111"/>
        <v>2008-02-15</v>
      </c>
      <c r="W106" s="18" t="s">
        <v>37</v>
      </c>
      <c r="X106" s="18" t="s">
        <v>38</v>
      </c>
      <c r="Y106" s="19" t="s">
        <v>37</v>
      </c>
      <c r="Z106" s="19">
        <v>10</v>
      </c>
      <c r="AA106" s="19">
        <v>6</v>
      </c>
      <c r="AB106" s="3" t="s">
        <v>39</v>
      </c>
      <c r="AC106" s="18" t="s">
        <v>40</v>
      </c>
    </row>
    <row r="107" spans="1:29" ht="12" customHeight="1">
      <c r="A107" s="20">
        <f t="shared" si="109"/>
        <v>8</v>
      </c>
      <c r="B107" s="20" t="str">
        <f t="shared" si="110"/>
        <v> </v>
      </c>
      <c r="C107" s="8">
        <v>8</v>
      </c>
      <c r="D107" s="9"/>
      <c r="E107" s="10"/>
      <c r="F107" s="9"/>
      <c r="G107" s="10"/>
      <c r="H107" s="9"/>
      <c r="I107" s="10"/>
      <c r="J107" s="11">
        <f t="shared" si="98"/>
        <v>0</v>
      </c>
      <c r="K107" s="12">
        <f t="shared" si="99"/>
        <v>0</v>
      </c>
      <c r="L107" s="12">
        <f t="shared" si="100"/>
        <v>0</v>
      </c>
      <c r="M107" s="12">
        <f t="shared" si="101"/>
        <v>0</v>
      </c>
      <c r="N107" s="12">
        <f t="shared" si="102"/>
        <v>0</v>
      </c>
      <c r="O107" s="12">
        <f t="shared" si="103"/>
        <v>0</v>
      </c>
      <c r="P107" s="12">
        <f t="shared" si="104"/>
        <v>0</v>
      </c>
      <c r="Q107" s="13">
        <f t="shared" si="105"/>
        <v>0</v>
      </c>
      <c r="R107" s="14">
        <f t="shared" si="106"/>
        <v>0</v>
      </c>
      <c r="S107" s="15">
        <f t="shared" si="107"/>
        <v>0</v>
      </c>
      <c r="T107" s="16">
        <f t="shared" si="108"/>
        <v>0</v>
      </c>
      <c r="V107" s="17" t="str">
        <f t="shared" si="111"/>
        <v>2008-02-15</v>
      </c>
      <c r="W107" s="18" t="s">
        <v>37</v>
      </c>
      <c r="X107" s="18" t="s">
        <v>38</v>
      </c>
      <c r="Y107" s="19" t="s">
        <v>37</v>
      </c>
      <c r="Z107" s="19">
        <v>10</v>
      </c>
      <c r="AA107" s="19">
        <v>6</v>
      </c>
      <c r="AB107" s="3" t="s">
        <v>39</v>
      </c>
      <c r="AC107" s="18" t="s">
        <v>40</v>
      </c>
    </row>
    <row r="108" spans="1:29" ht="12" customHeight="1">
      <c r="A108" s="20">
        <f t="shared" si="109"/>
        <v>8</v>
      </c>
      <c r="B108" s="20" t="str">
        <f t="shared" si="110"/>
        <v> </v>
      </c>
      <c r="C108" s="8">
        <v>9</v>
      </c>
      <c r="D108" s="9"/>
      <c r="E108" s="10"/>
      <c r="F108" s="9"/>
      <c r="G108" s="10"/>
      <c r="H108" s="9"/>
      <c r="I108" s="10"/>
      <c r="J108" s="11">
        <f t="shared" si="98"/>
        <v>0</v>
      </c>
      <c r="K108" s="12">
        <f t="shared" si="99"/>
        <v>0</v>
      </c>
      <c r="L108" s="12">
        <f t="shared" si="100"/>
        <v>0</v>
      </c>
      <c r="M108" s="12">
        <f t="shared" si="101"/>
        <v>0</v>
      </c>
      <c r="N108" s="12">
        <f t="shared" si="102"/>
        <v>0</v>
      </c>
      <c r="O108" s="12">
        <f t="shared" si="103"/>
        <v>0</v>
      </c>
      <c r="P108" s="12">
        <f t="shared" si="104"/>
        <v>0</v>
      </c>
      <c r="Q108" s="13">
        <f t="shared" si="105"/>
        <v>0</v>
      </c>
      <c r="R108" s="14">
        <f t="shared" si="106"/>
        <v>0</v>
      </c>
      <c r="S108" s="15">
        <f t="shared" si="107"/>
        <v>0</v>
      </c>
      <c r="T108" s="16">
        <f t="shared" si="108"/>
        <v>0</v>
      </c>
      <c r="V108" s="17" t="str">
        <f t="shared" si="111"/>
        <v>2008-02-15</v>
      </c>
      <c r="W108" s="18" t="s">
        <v>37</v>
      </c>
      <c r="X108" s="18" t="s">
        <v>38</v>
      </c>
      <c r="Y108" s="19" t="s">
        <v>37</v>
      </c>
      <c r="Z108" s="19">
        <v>10</v>
      </c>
      <c r="AA108" s="19">
        <v>6</v>
      </c>
      <c r="AB108" s="3" t="s">
        <v>39</v>
      </c>
      <c r="AC108" s="18" t="s">
        <v>40</v>
      </c>
    </row>
    <row r="109" spans="1:29" ht="12" customHeight="1">
      <c r="A109" s="20">
        <f t="shared" si="109"/>
        <v>8</v>
      </c>
      <c r="B109" s="20" t="str">
        <f t="shared" si="110"/>
        <v> </v>
      </c>
      <c r="C109" s="8">
        <v>10</v>
      </c>
      <c r="D109" s="10"/>
      <c r="E109" s="9"/>
      <c r="F109" s="10"/>
      <c r="G109" s="9"/>
      <c r="H109" s="10"/>
      <c r="I109" s="9"/>
      <c r="J109" s="11">
        <f t="shared" si="98"/>
        <v>0</v>
      </c>
      <c r="K109" s="12">
        <f t="shared" si="99"/>
        <v>0</v>
      </c>
      <c r="L109" s="12">
        <f t="shared" si="100"/>
        <v>0</v>
      </c>
      <c r="M109" s="12">
        <f t="shared" si="101"/>
        <v>0</v>
      </c>
      <c r="N109" s="12">
        <f t="shared" si="102"/>
        <v>0</v>
      </c>
      <c r="O109" s="12">
        <f t="shared" si="103"/>
        <v>0</v>
      </c>
      <c r="P109" s="12">
        <f t="shared" si="104"/>
        <v>0</v>
      </c>
      <c r="Q109" s="13">
        <f t="shared" si="105"/>
        <v>0</v>
      </c>
      <c r="R109" s="14">
        <f t="shared" si="106"/>
        <v>0</v>
      </c>
      <c r="S109" s="15">
        <f t="shared" si="107"/>
        <v>0</v>
      </c>
      <c r="T109" s="16">
        <f t="shared" si="108"/>
        <v>0</v>
      </c>
      <c r="V109" s="17" t="str">
        <f t="shared" si="111"/>
        <v>2008-02-15</v>
      </c>
      <c r="W109" s="18" t="s">
        <v>37</v>
      </c>
      <c r="X109" s="18" t="s">
        <v>38</v>
      </c>
      <c r="Y109" s="19" t="s">
        <v>37</v>
      </c>
      <c r="Z109" s="19">
        <v>10</v>
      </c>
      <c r="AA109" s="19">
        <v>6</v>
      </c>
      <c r="AB109" s="3" t="s">
        <v>39</v>
      </c>
      <c r="AC109" s="18" t="s">
        <v>40</v>
      </c>
    </row>
    <row r="110" spans="1:29" ht="12" customHeight="1">
      <c r="A110" s="20">
        <f t="shared" si="109"/>
        <v>8</v>
      </c>
      <c r="B110" s="20" t="str">
        <f t="shared" si="110"/>
        <v> </v>
      </c>
      <c r="C110" s="8">
        <v>11</v>
      </c>
      <c r="D110" s="10"/>
      <c r="E110" s="9"/>
      <c r="F110" s="10"/>
      <c r="G110" s="9"/>
      <c r="H110" s="10"/>
      <c r="I110" s="9"/>
      <c r="J110" s="11">
        <f t="shared" si="98"/>
        <v>0</v>
      </c>
      <c r="K110" s="12">
        <f t="shared" si="99"/>
        <v>0</v>
      </c>
      <c r="L110" s="12">
        <f t="shared" si="100"/>
        <v>0</v>
      </c>
      <c r="M110" s="12">
        <f t="shared" si="101"/>
        <v>0</v>
      </c>
      <c r="N110" s="12">
        <f t="shared" si="102"/>
        <v>0</v>
      </c>
      <c r="O110" s="12">
        <f t="shared" si="103"/>
        <v>0</v>
      </c>
      <c r="P110" s="12">
        <f t="shared" si="104"/>
        <v>0</v>
      </c>
      <c r="Q110" s="13">
        <f t="shared" si="105"/>
        <v>0</v>
      </c>
      <c r="R110" s="14">
        <f t="shared" si="106"/>
        <v>0</v>
      </c>
      <c r="S110" s="15">
        <f t="shared" si="107"/>
        <v>0</v>
      </c>
      <c r="T110" s="16">
        <f t="shared" si="108"/>
        <v>0</v>
      </c>
      <c r="V110" s="17" t="str">
        <f t="shared" si="111"/>
        <v>2008-02-15</v>
      </c>
      <c r="W110" s="18" t="s">
        <v>37</v>
      </c>
      <c r="X110" s="18" t="s">
        <v>38</v>
      </c>
      <c r="Y110" s="19" t="s">
        <v>37</v>
      </c>
      <c r="Z110" s="19">
        <v>10</v>
      </c>
      <c r="AA110" s="19">
        <v>6</v>
      </c>
      <c r="AB110" s="3" t="s">
        <v>39</v>
      </c>
      <c r="AC110" s="18" t="s">
        <v>40</v>
      </c>
    </row>
    <row r="111" spans="1:29" ht="12" customHeight="1">
      <c r="A111" s="20">
        <f t="shared" si="109"/>
        <v>8</v>
      </c>
      <c r="B111" s="20" t="str">
        <f t="shared" si="110"/>
        <v> </v>
      </c>
      <c r="C111" s="8">
        <v>12</v>
      </c>
      <c r="D111" s="10"/>
      <c r="E111" s="9"/>
      <c r="F111" s="10"/>
      <c r="G111" s="9"/>
      <c r="H111" s="10"/>
      <c r="I111" s="9"/>
      <c r="J111" s="11">
        <f t="shared" si="98"/>
        <v>0</v>
      </c>
      <c r="K111" s="12">
        <f t="shared" si="99"/>
        <v>0</v>
      </c>
      <c r="L111" s="12">
        <f t="shared" si="100"/>
        <v>0</v>
      </c>
      <c r="M111" s="12">
        <f t="shared" si="101"/>
        <v>0</v>
      </c>
      <c r="N111" s="12">
        <f t="shared" si="102"/>
        <v>0</v>
      </c>
      <c r="O111" s="12">
        <f t="shared" si="103"/>
        <v>0</v>
      </c>
      <c r="P111" s="12">
        <f t="shared" si="104"/>
        <v>0</v>
      </c>
      <c r="Q111" s="13">
        <f t="shared" si="105"/>
        <v>0</v>
      </c>
      <c r="R111" s="14">
        <f t="shared" si="106"/>
        <v>0</v>
      </c>
      <c r="S111" s="15">
        <f t="shared" si="107"/>
        <v>0</v>
      </c>
      <c r="T111" s="16">
        <f t="shared" si="108"/>
        <v>0</v>
      </c>
      <c r="V111" s="17" t="str">
        <f t="shared" si="111"/>
        <v>2008-02-15</v>
      </c>
      <c r="W111" s="18" t="s">
        <v>37</v>
      </c>
      <c r="X111" s="18" t="s">
        <v>38</v>
      </c>
      <c r="Y111" s="19" t="s">
        <v>37</v>
      </c>
      <c r="Z111" s="19">
        <v>10</v>
      </c>
      <c r="AA111" s="19">
        <v>6</v>
      </c>
      <c r="AB111" s="3" t="s">
        <v>39</v>
      </c>
      <c r="AC111" s="18" t="s">
        <v>40</v>
      </c>
    </row>
    <row r="112" spans="1:22" ht="12" customHeight="1">
      <c r="A112" s="21" t="s">
        <v>41</v>
      </c>
      <c r="B112" s="22" t="s">
        <v>42</v>
      </c>
      <c r="C112" s="23" t="s">
        <v>46</v>
      </c>
      <c r="D112"/>
      <c r="J112" s="25">
        <f>SUM(J100:J111)</f>
        <v>0</v>
      </c>
      <c r="Q112" s="26">
        <f>SUM(Q100:Q111)</f>
        <v>0</v>
      </c>
      <c r="R112" s="27">
        <f>SUM(R100:R111)</f>
        <v>0</v>
      </c>
      <c r="S112" s="28">
        <f>SUM(S100:S111)</f>
        <v>0</v>
      </c>
      <c r="T112" s="29">
        <f>SUM(T100:T111)</f>
        <v>0</v>
      </c>
      <c r="V112" s="17"/>
    </row>
    <row r="113" spans="1:22" ht="12" customHeight="1">
      <c r="A113" s="3" t="s">
        <v>41</v>
      </c>
      <c r="B113" s="30"/>
      <c r="C113" s="31"/>
      <c r="D113" s="32"/>
      <c r="J113" s="33"/>
      <c r="Q113" s="34"/>
      <c r="R113" s="33"/>
      <c r="S113" s="34"/>
      <c r="T113" s="33"/>
      <c r="V113" s="17"/>
    </row>
    <row r="114" spans="1:29" ht="12" customHeight="1">
      <c r="A114" s="8">
        <v>9</v>
      </c>
      <c r="B114" s="8" t="s">
        <v>46</v>
      </c>
      <c r="C114" s="8">
        <v>1</v>
      </c>
      <c r="D114" s="9"/>
      <c r="E114" s="10"/>
      <c r="F114" s="9"/>
      <c r="G114" s="10"/>
      <c r="H114" s="9"/>
      <c r="I114" s="10"/>
      <c r="J114" s="11">
        <f aca="true" t="shared" si="112" ref="J114:J125">SUM(K114:P114)</f>
        <v>0</v>
      </c>
      <c r="K114" s="12">
        <f aca="true" t="shared" si="113" ref="K114:K125">7.001*ROUNDDOWN(D114/100,0)+5.000001*ROUNDDOWN(MOD(D114,100)/10,0)+3.000000001*ROUNDDOWN(MOD(D114,10),0)</f>
        <v>0</v>
      </c>
      <c r="L114" s="12">
        <f aca="true" t="shared" si="114" ref="L114:L125">7.001*ROUNDDOWN(E114/100,0)+5.000001*ROUNDDOWN(MOD(E114,100)/10,0)+3.000000001*ROUNDDOWN(MOD(E114,10),0)</f>
        <v>0</v>
      </c>
      <c r="M114" s="12">
        <f aca="true" t="shared" si="115" ref="M114:M125">7.001*ROUNDDOWN(F114/100,0)+5.000001*ROUNDDOWN(MOD(F114,100)/10,0)+3.000000001*ROUNDDOWN(MOD(F114,10),0)</f>
        <v>0</v>
      </c>
      <c r="N114" s="12">
        <f aca="true" t="shared" si="116" ref="N114:N125">7.001*ROUNDDOWN(G114/100,0)+5.000001*ROUNDDOWN(MOD(G114,100)/10,0)+3.000000001*ROUNDDOWN(MOD(G114,10),0)</f>
        <v>0</v>
      </c>
      <c r="O114" s="12">
        <f aca="true" t="shared" si="117" ref="O114:O125">7.001*ROUNDDOWN(H114/100,0)+5.000001*ROUNDDOWN(MOD(H114,100)/10,0)+3.000000001*ROUNDDOWN(MOD(H114,10),0)</f>
        <v>0</v>
      </c>
      <c r="P114" s="12">
        <f aca="true" t="shared" si="118" ref="P114:P125">7.001*ROUNDDOWN(I114/100,0)+5.000001*ROUNDDOWN(MOD(I114,100)/10,0)+3.000000001*ROUNDDOWN(MOD(I114,10),0)</f>
        <v>0</v>
      </c>
      <c r="Q114" s="13">
        <f aca="true" t="shared" si="119" ref="Q114:Q125">ROUNDDOWN(D114/100,0)+ROUNDDOWN(E114/100,0)+ROUNDDOWN(F114/100,0)+ROUNDDOWN(G114/100,0)+ROUNDDOWN(H114/100,0)+ROUNDDOWN(I114/100,0)</f>
        <v>0</v>
      </c>
      <c r="R114" s="14">
        <f aca="true" t="shared" si="120" ref="R114:R125">ROUNDDOWN(MOD(D114,100)/10,0)+ROUNDDOWN(MOD(E114,100)/10,0)+ROUNDDOWN(MOD(F114,100)/10,0)+ROUNDDOWN(MOD(G114,100)/10,0)+ROUNDDOWN(MOD(H114,100)/10,0)+ROUNDDOWN(MOD(I114,100)/10,0)</f>
        <v>0</v>
      </c>
      <c r="S114" s="15">
        <f aca="true" t="shared" si="121" ref="S114:S125">ROUNDDOWN(MOD(D114,10),0)+ROUNDDOWN(MOD(E114,10),0)+ROUNDDOWN(MOD(F114,10),0)+ROUNDDOWN(MOD(G114,10),0)+ROUNDDOWN(MOD(H114,10),0)+ROUNDDOWN(MOD(I114,10),0)</f>
        <v>0</v>
      </c>
      <c r="T114" s="16">
        <f aca="true" t="shared" si="122" ref="T114:T125">Q114+R114+S114</f>
        <v>0</v>
      </c>
      <c r="V114" s="17" t="s">
        <v>36</v>
      </c>
      <c r="W114" s="18" t="s">
        <v>37</v>
      </c>
      <c r="X114" s="18" t="s">
        <v>38</v>
      </c>
      <c r="Y114" s="19" t="s">
        <v>37</v>
      </c>
      <c r="Z114" s="19">
        <v>10</v>
      </c>
      <c r="AA114" s="19">
        <v>6</v>
      </c>
      <c r="AB114" s="3" t="s">
        <v>39</v>
      </c>
      <c r="AC114" s="18" t="s">
        <v>40</v>
      </c>
    </row>
    <row r="115" spans="1:29" ht="12" customHeight="1">
      <c r="A115" s="20">
        <f aca="true" t="shared" si="123" ref="A115:A125">A114</f>
        <v>9</v>
      </c>
      <c r="B115" s="20" t="str">
        <f aca="true" t="shared" si="124" ref="B115:B125">B114</f>
        <v> </v>
      </c>
      <c r="C115" s="8">
        <v>2</v>
      </c>
      <c r="D115" s="9"/>
      <c r="E115" s="10"/>
      <c r="F115" s="9"/>
      <c r="G115" s="10"/>
      <c r="H115" s="9"/>
      <c r="I115" s="10"/>
      <c r="J115" s="11">
        <f t="shared" si="112"/>
        <v>0</v>
      </c>
      <c r="K115" s="12">
        <f t="shared" si="113"/>
        <v>0</v>
      </c>
      <c r="L115" s="12">
        <f t="shared" si="114"/>
        <v>0</v>
      </c>
      <c r="M115" s="12">
        <f t="shared" si="115"/>
        <v>0</v>
      </c>
      <c r="N115" s="12">
        <f t="shared" si="116"/>
        <v>0</v>
      </c>
      <c r="O115" s="12">
        <f t="shared" si="117"/>
        <v>0</v>
      </c>
      <c r="P115" s="12">
        <f t="shared" si="118"/>
        <v>0</v>
      </c>
      <c r="Q115" s="13">
        <f t="shared" si="119"/>
        <v>0</v>
      </c>
      <c r="R115" s="14">
        <f t="shared" si="120"/>
        <v>0</v>
      </c>
      <c r="S115" s="15">
        <f t="shared" si="121"/>
        <v>0</v>
      </c>
      <c r="T115" s="16">
        <f t="shared" si="122"/>
        <v>0</v>
      </c>
      <c r="V115" s="17" t="str">
        <f aca="true" t="shared" si="125" ref="V115:V125">V114</f>
        <v>2008-02-15</v>
      </c>
      <c r="W115" s="18" t="s">
        <v>37</v>
      </c>
      <c r="X115" s="18" t="s">
        <v>38</v>
      </c>
      <c r="Y115" s="19" t="s">
        <v>37</v>
      </c>
      <c r="Z115" s="19">
        <v>10</v>
      </c>
      <c r="AA115" s="19">
        <v>6</v>
      </c>
      <c r="AB115" s="3" t="s">
        <v>39</v>
      </c>
      <c r="AC115" s="18" t="s">
        <v>40</v>
      </c>
    </row>
    <row r="116" spans="1:29" ht="12" customHeight="1">
      <c r="A116" s="20">
        <f t="shared" si="123"/>
        <v>9</v>
      </c>
      <c r="B116" s="20" t="str">
        <f t="shared" si="124"/>
        <v> </v>
      </c>
      <c r="C116" s="8">
        <v>3</v>
      </c>
      <c r="D116" s="9"/>
      <c r="E116" s="10"/>
      <c r="F116" s="9"/>
      <c r="G116" s="10"/>
      <c r="H116" s="9"/>
      <c r="I116" s="10"/>
      <c r="J116" s="11">
        <f t="shared" si="112"/>
        <v>0</v>
      </c>
      <c r="K116" s="12">
        <f t="shared" si="113"/>
        <v>0</v>
      </c>
      <c r="L116" s="12">
        <f t="shared" si="114"/>
        <v>0</v>
      </c>
      <c r="M116" s="12">
        <f t="shared" si="115"/>
        <v>0</v>
      </c>
      <c r="N116" s="12">
        <f t="shared" si="116"/>
        <v>0</v>
      </c>
      <c r="O116" s="12">
        <f t="shared" si="117"/>
        <v>0</v>
      </c>
      <c r="P116" s="12">
        <f t="shared" si="118"/>
        <v>0</v>
      </c>
      <c r="Q116" s="13">
        <f t="shared" si="119"/>
        <v>0</v>
      </c>
      <c r="R116" s="14">
        <f t="shared" si="120"/>
        <v>0</v>
      </c>
      <c r="S116" s="15">
        <f t="shared" si="121"/>
        <v>0</v>
      </c>
      <c r="T116" s="16">
        <f t="shared" si="122"/>
        <v>0</v>
      </c>
      <c r="V116" s="17" t="str">
        <f t="shared" si="125"/>
        <v>2008-02-15</v>
      </c>
      <c r="W116" s="18" t="s">
        <v>37</v>
      </c>
      <c r="X116" s="18" t="s">
        <v>38</v>
      </c>
      <c r="Y116" s="19" t="s">
        <v>37</v>
      </c>
      <c r="Z116" s="19">
        <v>10</v>
      </c>
      <c r="AA116" s="19">
        <v>6</v>
      </c>
      <c r="AB116" s="3" t="s">
        <v>39</v>
      </c>
      <c r="AC116" s="18" t="s">
        <v>40</v>
      </c>
    </row>
    <row r="117" spans="1:29" ht="12" customHeight="1">
      <c r="A117" s="20">
        <f t="shared" si="123"/>
        <v>9</v>
      </c>
      <c r="B117" s="20" t="str">
        <f t="shared" si="124"/>
        <v> </v>
      </c>
      <c r="C117" s="8">
        <v>4</v>
      </c>
      <c r="D117" s="10"/>
      <c r="E117" s="9"/>
      <c r="F117" s="10"/>
      <c r="G117" s="9"/>
      <c r="H117" s="10"/>
      <c r="I117" s="9"/>
      <c r="J117" s="11">
        <f t="shared" si="112"/>
        <v>0</v>
      </c>
      <c r="K117" s="12">
        <f t="shared" si="113"/>
        <v>0</v>
      </c>
      <c r="L117" s="12">
        <f t="shared" si="114"/>
        <v>0</v>
      </c>
      <c r="M117" s="12">
        <f t="shared" si="115"/>
        <v>0</v>
      </c>
      <c r="N117" s="12">
        <f t="shared" si="116"/>
        <v>0</v>
      </c>
      <c r="O117" s="12">
        <f t="shared" si="117"/>
        <v>0</v>
      </c>
      <c r="P117" s="12">
        <f t="shared" si="118"/>
        <v>0</v>
      </c>
      <c r="Q117" s="13">
        <f t="shared" si="119"/>
        <v>0</v>
      </c>
      <c r="R117" s="14">
        <f t="shared" si="120"/>
        <v>0</v>
      </c>
      <c r="S117" s="15">
        <f t="shared" si="121"/>
        <v>0</v>
      </c>
      <c r="T117" s="16">
        <f t="shared" si="122"/>
        <v>0</v>
      </c>
      <c r="V117" s="17" t="str">
        <f t="shared" si="125"/>
        <v>2008-02-15</v>
      </c>
      <c r="W117" s="18" t="s">
        <v>37</v>
      </c>
      <c r="X117" s="18" t="s">
        <v>38</v>
      </c>
      <c r="Y117" s="19" t="s">
        <v>37</v>
      </c>
      <c r="Z117" s="19">
        <v>10</v>
      </c>
      <c r="AA117" s="19">
        <v>6</v>
      </c>
      <c r="AB117" s="3" t="s">
        <v>39</v>
      </c>
      <c r="AC117" s="18" t="s">
        <v>40</v>
      </c>
    </row>
    <row r="118" spans="1:29" ht="12" customHeight="1">
      <c r="A118" s="20">
        <f t="shared" si="123"/>
        <v>9</v>
      </c>
      <c r="B118" s="20" t="str">
        <f t="shared" si="124"/>
        <v> </v>
      </c>
      <c r="C118" s="8">
        <v>5</v>
      </c>
      <c r="D118" s="10"/>
      <c r="E118" s="9"/>
      <c r="F118" s="10"/>
      <c r="G118" s="9"/>
      <c r="H118" s="10"/>
      <c r="I118" s="9"/>
      <c r="J118" s="11">
        <f t="shared" si="112"/>
        <v>0</v>
      </c>
      <c r="K118" s="12">
        <f t="shared" si="113"/>
        <v>0</v>
      </c>
      <c r="L118" s="12">
        <f t="shared" si="114"/>
        <v>0</v>
      </c>
      <c r="M118" s="12">
        <f t="shared" si="115"/>
        <v>0</v>
      </c>
      <c r="N118" s="12">
        <f t="shared" si="116"/>
        <v>0</v>
      </c>
      <c r="O118" s="12">
        <f t="shared" si="117"/>
        <v>0</v>
      </c>
      <c r="P118" s="12">
        <f t="shared" si="118"/>
        <v>0</v>
      </c>
      <c r="Q118" s="13">
        <f t="shared" si="119"/>
        <v>0</v>
      </c>
      <c r="R118" s="14">
        <f t="shared" si="120"/>
        <v>0</v>
      </c>
      <c r="S118" s="15">
        <f t="shared" si="121"/>
        <v>0</v>
      </c>
      <c r="T118" s="16">
        <f t="shared" si="122"/>
        <v>0</v>
      </c>
      <c r="V118" s="17" t="str">
        <f t="shared" si="125"/>
        <v>2008-02-15</v>
      </c>
      <c r="W118" s="18" t="s">
        <v>37</v>
      </c>
      <c r="X118" s="18" t="s">
        <v>38</v>
      </c>
      <c r="Y118" s="19" t="s">
        <v>37</v>
      </c>
      <c r="Z118" s="19">
        <v>10</v>
      </c>
      <c r="AA118" s="19">
        <v>6</v>
      </c>
      <c r="AB118" s="3" t="s">
        <v>39</v>
      </c>
      <c r="AC118" s="18" t="s">
        <v>40</v>
      </c>
    </row>
    <row r="119" spans="1:29" ht="12" customHeight="1">
      <c r="A119" s="20">
        <f t="shared" si="123"/>
        <v>9</v>
      </c>
      <c r="B119" s="20" t="str">
        <f t="shared" si="124"/>
        <v> </v>
      </c>
      <c r="C119" s="8">
        <v>6</v>
      </c>
      <c r="D119" s="10"/>
      <c r="E119" s="9"/>
      <c r="F119" s="10"/>
      <c r="G119" s="9"/>
      <c r="H119" s="10"/>
      <c r="I119" s="9"/>
      <c r="J119" s="11">
        <f t="shared" si="112"/>
        <v>0</v>
      </c>
      <c r="K119" s="12">
        <f t="shared" si="113"/>
        <v>0</v>
      </c>
      <c r="L119" s="12">
        <f t="shared" si="114"/>
        <v>0</v>
      </c>
      <c r="M119" s="12">
        <f t="shared" si="115"/>
        <v>0</v>
      </c>
      <c r="N119" s="12">
        <f t="shared" si="116"/>
        <v>0</v>
      </c>
      <c r="O119" s="12">
        <f t="shared" si="117"/>
        <v>0</v>
      </c>
      <c r="P119" s="12">
        <f t="shared" si="118"/>
        <v>0</v>
      </c>
      <c r="Q119" s="13">
        <f t="shared" si="119"/>
        <v>0</v>
      </c>
      <c r="R119" s="14">
        <f t="shared" si="120"/>
        <v>0</v>
      </c>
      <c r="S119" s="15">
        <f t="shared" si="121"/>
        <v>0</v>
      </c>
      <c r="T119" s="16">
        <f t="shared" si="122"/>
        <v>0</v>
      </c>
      <c r="V119" s="17" t="str">
        <f t="shared" si="125"/>
        <v>2008-02-15</v>
      </c>
      <c r="W119" s="18" t="s">
        <v>37</v>
      </c>
      <c r="X119" s="18" t="s">
        <v>38</v>
      </c>
      <c r="Y119" s="19" t="s">
        <v>37</v>
      </c>
      <c r="Z119" s="19">
        <v>10</v>
      </c>
      <c r="AA119" s="19">
        <v>6</v>
      </c>
      <c r="AB119" s="3" t="s">
        <v>39</v>
      </c>
      <c r="AC119" s="18" t="s">
        <v>40</v>
      </c>
    </row>
    <row r="120" spans="1:29" ht="12" customHeight="1">
      <c r="A120" s="20">
        <f t="shared" si="123"/>
        <v>9</v>
      </c>
      <c r="B120" s="20" t="str">
        <f t="shared" si="124"/>
        <v> </v>
      </c>
      <c r="C120" s="8">
        <v>7</v>
      </c>
      <c r="D120" s="9"/>
      <c r="E120" s="10"/>
      <c r="F120" s="9"/>
      <c r="G120" s="10"/>
      <c r="H120" s="9"/>
      <c r="I120" s="10"/>
      <c r="J120" s="11">
        <f t="shared" si="112"/>
        <v>0</v>
      </c>
      <c r="K120" s="12">
        <f t="shared" si="113"/>
        <v>0</v>
      </c>
      <c r="L120" s="12">
        <f t="shared" si="114"/>
        <v>0</v>
      </c>
      <c r="M120" s="12">
        <f t="shared" si="115"/>
        <v>0</v>
      </c>
      <c r="N120" s="12">
        <f t="shared" si="116"/>
        <v>0</v>
      </c>
      <c r="O120" s="12">
        <f t="shared" si="117"/>
        <v>0</v>
      </c>
      <c r="P120" s="12">
        <f t="shared" si="118"/>
        <v>0</v>
      </c>
      <c r="Q120" s="13">
        <f t="shared" si="119"/>
        <v>0</v>
      </c>
      <c r="R120" s="14">
        <f t="shared" si="120"/>
        <v>0</v>
      </c>
      <c r="S120" s="15">
        <f t="shared" si="121"/>
        <v>0</v>
      </c>
      <c r="T120" s="16">
        <f t="shared" si="122"/>
        <v>0</v>
      </c>
      <c r="V120" s="17" t="str">
        <f t="shared" si="125"/>
        <v>2008-02-15</v>
      </c>
      <c r="W120" s="18" t="s">
        <v>37</v>
      </c>
      <c r="X120" s="18" t="s">
        <v>38</v>
      </c>
      <c r="Y120" s="19" t="s">
        <v>37</v>
      </c>
      <c r="Z120" s="19">
        <v>10</v>
      </c>
      <c r="AA120" s="19">
        <v>6</v>
      </c>
      <c r="AB120" s="3" t="s">
        <v>39</v>
      </c>
      <c r="AC120" s="18" t="s">
        <v>40</v>
      </c>
    </row>
    <row r="121" spans="1:29" ht="12" customHeight="1">
      <c r="A121" s="20">
        <f t="shared" si="123"/>
        <v>9</v>
      </c>
      <c r="B121" s="20" t="str">
        <f t="shared" si="124"/>
        <v> </v>
      </c>
      <c r="C121" s="8">
        <v>8</v>
      </c>
      <c r="D121" s="9"/>
      <c r="E121" s="10"/>
      <c r="F121" s="9"/>
      <c r="G121" s="10"/>
      <c r="H121" s="9"/>
      <c r="I121" s="10"/>
      <c r="J121" s="11">
        <f t="shared" si="112"/>
        <v>0</v>
      </c>
      <c r="K121" s="12">
        <f t="shared" si="113"/>
        <v>0</v>
      </c>
      <c r="L121" s="12">
        <f t="shared" si="114"/>
        <v>0</v>
      </c>
      <c r="M121" s="12">
        <f t="shared" si="115"/>
        <v>0</v>
      </c>
      <c r="N121" s="12">
        <f t="shared" si="116"/>
        <v>0</v>
      </c>
      <c r="O121" s="12">
        <f t="shared" si="117"/>
        <v>0</v>
      </c>
      <c r="P121" s="12">
        <f t="shared" si="118"/>
        <v>0</v>
      </c>
      <c r="Q121" s="13">
        <f t="shared" si="119"/>
        <v>0</v>
      </c>
      <c r="R121" s="14">
        <f t="shared" si="120"/>
        <v>0</v>
      </c>
      <c r="S121" s="15">
        <f t="shared" si="121"/>
        <v>0</v>
      </c>
      <c r="T121" s="16">
        <f t="shared" si="122"/>
        <v>0</v>
      </c>
      <c r="V121" s="17" t="str">
        <f t="shared" si="125"/>
        <v>2008-02-15</v>
      </c>
      <c r="W121" s="18" t="s">
        <v>37</v>
      </c>
      <c r="X121" s="18" t="s">
        <v>38</v>
      </c>
      <c r="Y121" s="19" t="s">
        <v>37</v>
      </c>
      <c r="Z121" s="19">
        <v>10</v>
      </c>
      <c r="AA121" s="19">
        <v>6</v>
      </c>
      <c r="AB121" s="3" t="s">
        <v>39</v>
      </c>
      <c r="AC121" s="18" t="s">
        <v>40</v>
      </c>
    </row>
    <row r="122" spans="1:29" ht="12" customHeight="1">
      <c r="A122" s="20">
        <f t="shared" si="123"/>
        <v>9</v>
      </c>
      <c r="B122" s="20" t="str">
        <f t="shared" si="124"/>
        <v> </v>
      </c>
      <c r="C122" s="8">
        <v>9</v>
      </c>
      <c r="D122" s="9"/>
      <c r="E122" s="10"/>
      <c r="F122" s="9"/>
      <c r="G122" s="10"/>
      <c r="H122" s="9"/>
      <c r="I122" s="10"/>
      <c r="J122" s="11">
        <f t="shared" si="112"/>
        <v>0</v>
      </c>
      <c r="K122" s="12">
        <f t="shared" si="113"/>
        <v>0</v>
      </c>
      <c r="L122" s="12">
        <f t="shared" si="114"/>
        <v>0</v>
      </c>
      <c r="M122" s="12">
        <f t="shared" si="115"/>
        <v>0</v>
      </c>
      <c r="N122" s="12">
        <f t="shared" si="116"/>
        <v>0</v>
      </c>
      <c r="O122" s="12">
        <f t="shared" si="117"/>
        <v>0</v>
      </c>
      <c r="P122" s="12">
        <f t="shared" si="118"/>
        <v>0</v>
      </c>
      <c r="Q122" s="13">
        <f t="shared" si="119"/>
        <v>0</v>
      </c>
      <c r="R122" s="14">
        <f t="shared" si="120"/>
        <v>0</v>
      </c>
      <c r="S122" s="15">
        <f t="shared" si="121"/>
        <v>0</v>
      </c>
      <c r="T122" s="16">
        <f t="shared" si="122"/>
        <v>0</v>
      </c>
      <c r="V122" s="17" t="str">
        <f t="shared" si="125"/>
        <v>2008-02-15</v>
      </c>
      <c r="W122" s="18" t="s">
        <v>37</v>
      </c>
      <c r="X122" s="18" t="s">
        <v>38</v>
      </c>
      <c r="Y122" s="19" t="s">
        <v>37</v>
      </c>
      <c r="Z122" s="19">
        <v>10</v>
      </c>
      <c r="AA122" s="19">
        <v>6</v>
      </c>
      <c r="AB122" s="3" t="s">
        <v>39</v>
      </c>
      <c r="AC122" s="18" t="s">
        <v>40</v>
      </c>
    </row>
    <row r="123" spans="1:29" ht="12" customHeight="1">
      <c r="A123" s="20">
        <f t="shared" si="123"/>
        <v>9</v>
      </c>
      <c r="B123" s="20" t="str">
        <f t="shared" si="124"/>
        <v> </v>
      </c>
      <c r="C123" s="8">
        <v>10</v>
      </c>
      <c r="D123" s="10"/>
      <c r="E123" s="9"/>
      <c r="F123" s="10"/>
      <c r="G123" s="9"/>
      <c r="H123" s="10"/>
      <c r="I123" s="9"/>
      <c r="J123" s="11">
        <f t="shared" si="112"/>
        <v>0</v>
      </c>
      <c r="K123" s="12">
        <f t="shared" si="113"/>
        <v>0</v>
      </c>
      <c r="L123" s="12">
        <f t="shared" si="114"/>
        <v>0</v>
      </c>
      <c r="M123" s="12">
        <f t="shared" si="115"/>
        <v>0</v>
      </c>
      <c r="N123" s="12">
        <f t="shared" si="116"/>
        <v>0</v>
      </c>
      <c r="O123" s="12">
        <f t="shared" si="117"/>
        <v>0</v>
      </c>
      <c r="P123" s="12">
        <f t="shared" si="118"/>
        <v>0</v>
      </c>
      <c r="Q123" s="13">
        <f t="shared" si="119"/>
        <v>0</v>
      </c>
      <c r="R123" s="14">
        <f t="shared" si="120"/>
        <v>0</v>
      </c>
      <c r="S123" s="15">
        <f t="shared" si="121"/>
        <v>0</v>
      </c>
      <c r="T123" s="16">
        <f t="shared" si="122"/>
        <v>0</v>
      </c>
      <c r="V123" s="17" t="str">
        <f t="shared" si="125"/>
        <v>2008-02-15</v>
      </c>
      <c r="W123" s="18" t="s">
        <v>37</v>
      </c>
      <c r="X123" s="18" t="s">
        <v>38</v>
      </c>
      <c r="Y123" s="19" t="s">
        <v>37</v>
      </c>
      <c r="Z123" s="19">
        <v>10</v>
      </c>
      <c r="AA123" s="19">
        <v>6</v>
      </c>
      <c r="AB123" s="3" t="s">
        <v>39</v>
      </c>
      <c r="AC123" s="18" t="s">
        <v>40</v>
      </c>
    </row>
    <row r="124" spans="1:29" ht="12" customHeight="1">
      <c r="A124" s="20">
        <f t="shared" si="123"/>
        <v>9</v>
      </c>
      <c r="B124" s="20" t="str">
        <f t="shared" si="124"/>
        <v> </v>
      </c>
      <c r="C124" s="8">
        <v>11</v>
      </c>
      <c r="D124" s="10"/>
      <c r="E124" s="9"/>
      <c r="F124" s="10"/>
      <c r="G124" s="9"/>
      <c r="H124" s="10"/>
      <c r="I124" s="9"/>
      <c r="J124" s="11">
        <f t="shared" si="112"/>
        <v>0</v>
      </c>
      <c r="K124" s="12">
        <f t="shared" si="113"/>
        <v>0</v>
      </c>
      <c r="L124" s="12">
        <f t="shared" si="114"/>
        <v>0</v>
      </c>
      <c r="M124" s="12">
        <f t="shared" si="115"/>
        <v>0</v>
      </c>
      <c r="N124" s="12">
        <f t="shared" si="116"/>
        <v>0</v>
      </c>
      <c r="O124" s="12">
        <f t="shared" si="117"/>
        <v>0</v>
      </c>
      <c r="P124" s="12">
        <f t="shared" si="118"/>
        <v>0</v>
      </c>
      <c r="Q124" s="13">
        <f t="shared" si="119"/>
        <v>0</v>
      </c>
      <c r="R124" s="14">
        <f t="shared" si="120"/>
        <v>0</v>
      </c>
      <c r="S124" s="15">
        <f t="shared" si="121"/>
        <v>0</v>
      </c>
      <c r="T124" s="16">
        <f t="shared" si="122"/>
        <v>0</v>
      </c>
      <c r="V124" s="17" t="str">
        <f t="shared" si="125"/>
        <v>2008-02-15</v>
      </c>
      <c r="W124" s="18" t="s">
        <v>37</v>
      </c>
      <c r="X124" s="18" t="s">
        <v>38</v>
      </c>
      <c r="Y124" s="19" t="s">
        <v>37</v>
      </c>
      <c r="Z124" s="19">
        <v>10</v>
      </c>
      <c r="AA124" s="19">
        <v>6</v>
      </c>
      <c r="AB124" s="3" t="s">
        <v>39</v>
      </c>
      <c r="AC124" s="18" t="s">
        <v>40</v>
      </c>
    </row>
    <row r="125" spans="1:29" ht="12" customHeight="1">
      <c r="A125" s="20">
        <f t="shared" si="123"/>
        <v>9</v>
      </c>
      <c r="B125" s="20" t="str">
        <f t="shared" si="124"/>
        <v> </v>
      </c>
      <c r="C125" s="8">
        <v>12</v>
      </c>
      <c r="D125" s="10"/>
      <c r="E125" s="9"/>
      <c r="F125" s="10"/>
      <c r="G125" s="9"/>
      <c r="H125" s="10"/>
      <c r="I125" s="9"/>
      <c r="J125" s="11">
        <f t="shared" si="112"/>
        <v>0</v>
      </c>
      <c r="K125" s="12">
        <f t="shared" si="113"/>
        <v>0</v>
      </c>
      <c r="L125" s="12">
        <f t="shared" si="114"/>
        <v>0</v>
      </c>
      <c r="M125" s="12">
        <f t="shared" si="115"/>
        <v>0</v>
      </c>
      <c r="N125" s="12">
        <f t="shared" si="116"/>
        <v>0</v>
      </c>
      <c r="O125" s="12">
        <f t="shared" si="117"/>
        <v>0</v>
      </c>
      <c r="P125" s="12">
        <f t="shared" si="118"/>
        <v>0</v>
      </c>
      <c r="Q125" s="13">
        <f t="shared" si="119"/>
        <v>0</v>
      </c>
      <c r="R125" s="14">
        <f t="shared" si="120"/>
        <v>0</v>
      </c>
      <c r="S125" s="15">
        <f t="shared" si="121"/>
        <v>0</v>
      </c>
      <c r="T125" s="16">
        <f t="shared" si="122"/>
        <v>0</v>
      </c>
      <c r="V125" s="17" t="str">
        <f t="shared" si="125"/>
        <v>2008-02-15</v>
      </c>
      <c r="W125" s="18" t="s">
        <v>37</v>
      </c>
      <c r="X125" s="18" t="s">
        <v>38</v>
      </c>
      <c r="Y125" s="19" t="s">
        <v>37</v>
      </c>
      <c r="Z125" s="19">
        <v>10</v>
      </c>
      <c r="AA125" s="19">
        <v>6</v>
      </c>
      <c r="AB125" s="3" t="s">
        <v>39</v>
      </c>
      <c r="AC125" s="18" t="s">
        <v>40</v>
      </c>
    </row>
    <row r="126" spans="1:22" ht="12" customHeight="1">
      <c r="A126" s="21" t="s">
        <v>41</v>
      </c>
      <c r="B126" s="22" t="s">
        <v>42</v>
      </c>
      <c r="C126" s="23" t="s">
        <v>46</v>
      </c>
      <c r="D126"/>
      <c r="J126" s="25">
        <f>SUM(J114:J125)</f>
        <v>0</v>
      </c>
      <c r="Q126" s="26">
        <f>SUM(Q114:Q125)</f>
        <v>0</v>
      </c>
      <c r="R126" s="27">
        <f>SUM(R114:R125)</f>
        <v>0</v>
      </c>
      <c r="S126" s="28">
        <f>SUM(S114:S125)</f>
        <v>0</v>
      </c>
      <c r="T126" s="29">
        <f>SUM(T114:T125)</f>
        <v>0</v>
      </c>
      <c r="V126" s="17"/>
    </row>
    <row r="127" spans="1:22" ht="12" customHeight="1">
      <c r="A127" s="3" t="s">
        <v>41</v>
      </c>
      <c r="B127" s="30"/>
      <c r="C127" s="31"/>
      <c r="D127" s="32"/>
      <c r="J127" s="33"/>
      <c r="Q127" s="34"/>
      <c r="R127" s="33"/>
      <c r="S127" s="34"/>
      <c r="T127" s="33"/>
      <c r="V127" s="17"/>
    </row>
    <row r="128" spans="1:29" ht="12" customHeight="1">
      <c r="A128" s="8">
        <v>10</v>
      </c>
      <c r="B128" s="8" t="s">
        <v>46</v>
      </c>
      <c r="C128" s="8">
        <v>1</v>
      </c>
      <c r="D128" s="9"/>
      <c r="E128" s="10"/>
      <c r="F128" s="9"/>
      <c r="G128" s="10"/>
      <c r="H128" s="9"/>
      <c r="I128" s="10"/>
      <c r="J128" s="11">
        <f aca="true" t="shared" si="126" ref="J128:J139">SUM(K128:P128)</f>
        <v>0</v>
      </c>
      <c r="K128" s="12">
        <f aca="true" t="shared" si="127" ref="K128:K139">7.001*ROUNDDOWN(D128/100,0)+5.000001*ROUNDDOWN(MOD(D128,100)/10,0)+3.000000001*ROUNDDOWN(MOD(D128,10),0)</f>
        <v>0</v>
      </c>
      <c r="L128" s="12">
        <f aca="true" t="shared" si="128" ref="L128:L139">7.001*ROUNDDOWN(E128/100,0)+5.000001*ROUNDDOWN(MOD(E128,100)/10,0)+3.000000001*ROUNDDOWN(MOD(E128,10),0)</f>
        <v>0</v>
      </c>
      <c r="M128" s="12">
        <f aca="true" t="shared" si="129" ref="M128:M139">7.001*ROUNDDOWN(F128/100,0)+5.000001*ROUNDDOWN(MOD(F128,100)/10,0)+3.000000001*ROUNDDOWN(MOD(F128,10),0)</f>
        <v>0</v>
      </c>
      <c r="N128" s="12">
        <f aca="true" t="shared" si="130" ref="N128:N139">7.001*ROUNDDOWN(G128/100,0)+5.000001*ROUNDDOWN(MOD(G128,100)/10,0)+3.000000001*ROUNDDOWN(MOD(G128,10),0)</f>
        <v>0</v>
      </c>
      <c r="O128" s="12">
        <f aca="true" t="shared" si="131" ref="O128:O139">7.001*ROUNDDOWN(H128/100,0)+5.000001*ROUNDDOWN(MOD(H128,100)/10,0)+3.000000001*ROUNDDOWN(MOD(H128,10),0)</f>
        <v>0</v>
      </c>
      <c r="P128" s="12">
        <f aca="true" t="shared" si="132" ref="P128:P139">7.001*ROUNDDOWN(I128/100,0)+5.000001*ROUNDDOWN(MOD(I128,100)/10,0)+3.000000001*ROUNDDOWN(MOD(I128,10),0)</f>
        <v>0</v>
      </c>
      <c r="Q128" s="13">
        <f aca="true" t="shared" si="133" ref="Q128:Q139">ROUNDDOWN(D128/100,0)+ROUNDDOWN(E128/100,0)+ROUNDDOWN(F128/100,0)+ROUNDDOWN(G128/100,0)+ROUNDDOWN(H128/100,0)+ROUNDDOWN(I128/100,0)</f>
        <v>0</v>
      </c>
      <c r="R128" s="14">
        <f aca="true" t="shared" si="134" ref="R128:R139">ROUNDDOWN(MOD(D128,100)/10,0)+ROUNDDOWN(MOD(E128,100)/10,0)+ROUNDDOWN(MOD(F128,100)/10,0)+ROUNDDOWN(MOD(G128,100)/10,0)+ROUNDDOWN(MOD(H128,100)/10,0)+ROUNDDOWN(MOD(I128,100)/10,0)</f>
        <v>0</v>
      </c>
      <c r="S128" s="15">
        <f aca="true" t="shared" si="135" ref="S128:S139">ROUNDDOWN(MOD(D128,10),0)+ROUNDDOWN(MOD(E128,10),0)+ROUNDDOWN(MOD(F128,10),0)+ROUNDDOWN(MOD(G128,10),0)+ROUNDDOWN(MOD(H128,10),0)+ROUNDDOWN(MOD(I128,10),0)</f>
        <v>0</v>
      </c>
      <c r="T128" s="16">
        <f aca="true" t="shared" si="136" ref="T128:T139">Q128+R128+S128</f>
        <v>0</v>
      </c>
      <c r="V128" s="17" t="s">
        <v>36</v>
      </c>
      <c r="W128" s="18" t="s">
        <v>37</v>
      </c>
      <c r="X128" s="18" t="s">
        <v>38</v>
      </c>
      <c r="Y128" s="19" t="s">
        <v>37</v>
      </c>
      <c r="Z128" s="19">
        <v>10</v>
      </c>
      <c r="AA128" s="19">
        <v>6</v>
      </c>
      <c r="AB128" s="3" t="s">
        <v>39</v>
      </c>
      <c r="AC128" s="18" t="s">
        <v>40</v>
      </c>
    </row>
    <row r="129" spans="1:29" ht="12" customHeight="1">
      <c r="A129" s="20">
        <f aca="true" t="shared" si="137" ref="A129:A139">A128</f>
        <v>10</v>
      </c>
      <c r="B129" s="20" t="str">
        <f aca="true" t="shared" si="138" ref="B129:B139">B128</f>
        <v> </v>
      </c>
      <c r="C129" s="8">
        <v>2</v>
      </c>
      <c r="D129" s="9"/>
      <c r="E129" s="10"/>
      <c r="F129" s="9"/>
      <c r="G129" s="10"/>
      <c r="H129" s="9"/>
      <c r="I129" s="10"/>
      <c r="J129" s="11">
        <f t="shared" si="126"/>
        <v>0</v>
      </c>
      <c r="K129" s="12">
        <f t="shared" si="127"/>
        <v>0</v>
      </c>
      <c r="L129" s="12">
        <f t="shared" si="128"/>
        <v>0</v>
      </c>
      <c r="M129" s="12">
        <f t="shared" si="129"/>
        <v>0</v>
      </c>
      <c r="N129" s="12">
        <f t="shared" si="130"/>
        <v>0</v>
      </c>
      <c r="O129" s="12">
        <f t="shared" si="131"/>
        <v>0</v>
      </c>
      <c r="P129" s="12">
        <f t="shared" si="132"/>
        <v>0</v>
      </c>
      <c r="Q129" s="13">
        <f t="shared" si="133"/>
        <v>0</v>
      </c>
      <c r="R129" s="14">
        <f t="shared" si="134"/>
        <v>0</v>
      </c>
      <c r="S129" s="15">
        <f t="shared" si="135"/>
        <v>0</v>
      </c>
      <c r="T129" s="16">
        <f t="shared" si="136"/>
        <v>0</v>
      </c>
      <c r="V129" s="17" t="str">
        <f aca="true" t="shared" si="139" ref="V129:V139">V128</f>
        <v>2008-02-15</v>
      </c>
      <c r="W129" s="18" t="s">
        <v>37</v>
      </c>
      <c r="X129" s="18" t="s">
        <v>38</v>
      </c>
      <c r="Y129" s="19" t="s">
        <v>37</v>
      </c>
      <c r="Z129" s="19">
        <v>10</v>
      </c>
      <c r="AA129" s="19">
        <v>6</v>
      </c>
      <c r="AB129" s="3" t="s">
        <v>39</v>
      </c>
      <c r="AC129" s="18" t="s">
        <v>40</v>
      </c>
    </row>
    <row r="130" spans="1:29" ht="12" customHeight="1">
      <c r="A130" s="20">
        <f t="shared" si="137"/>
        <v>10</v>
      </c>
      <c r="B130" s="20" t="str">
        <f t="shared" si="138"/>
        <v> </v>
      </c>
      <c r="C130" s="8">
        <v>3</v>
      </c>
      <c r="D130" s="9"/>
      <c r="E130" s="10"/>
      <c r="F130" s="9"/>
      <c r="G130" s="10"/>
      <c r="H130" s="9"/>
      <c r="I130" s="10"/>
      <c r="J130" s="11">
        <f t="shared" si="126"/>
        <v>0</v>
      </c>
      <c r="K130" s="12">
        <f t="shared" si="127"/>
        <v>0</v>
      </c>
      <c r="L130" s="12">
        <f t="shared" si="128"/>
        <v>0</v>
      </c>
      <c r="M130" s="12">
        <f t="shared" si="129"/>
        <v>0</v>
      </c>
      <c r="N130" s="12">
        <f t="shared" si="130"/>
        <v>0</v>
      </c>
      <c r="O130" s="12">
        <f t="shared" si="131"/>
        <v>0</v>
      </c>
      <c r="P130" s="12">
        <f t="shared" si="132"/>
        <v>0</v>
      </c>
      <c r="Q130" s="13">
        <f t="shared" si="133"/>
        <v>0</v>
      </c>
      <c r="R130" s="14">
        <f t="shared" si="134"/>
        <v>0</v>
      </c>
      <c r="S130" s="15">
        <f t="shared" si="135"/>
        <v>0</v>
      </c>
      <c r="T130" s="16">
        <f t="shared" si="136"/>
        <v>0</v>
      </c>
      <c r="V130" s="17" t="str">
        <f t="shared" si="139"/>
        <v>2008-02-15</v>
      </c>
      <c r="W130" s="18" t="s">
        <v>37</v>
      </c>
      <c r="X130" s="18" t="s">
        <v>38</v>
      </c>
      <c r="Y130" s="19" t="s">
        <v>37</v>
      </c>
      <c r="Z130" s="19">
        <v>10</v>
      </c>
      <c r="AA130" s="19">
        <v>6</v>
      </c>
      <c r="AB130" s="3" t="s">
        <v>39</v>
      </c>
      <c r="AC130" s="18" t="s">
        <v>40</v>
      </c>
    </row>
    <row r="131" spans="1:29" ht="12" customHeight="1">
      <c r="A131" s="20">
        <f t="shared" si="137"/>
        <v>10</v>
      </c>
      <c r="B131" s="20" t="str">
        <f t="shared" si="138"/>
        <v> </v>
      </c>
      <c r="C131" s="8">
        <v>4</v>
      </c>
      <c r="D131" s="10"/>
      <c r="E131" s="9"/>
      <c r="F131" s="10"/>
      <c r="G131" s="9"/>
      <c r="H131" s="10"/>
      <c r="I131" s="9"/>
      <c r="J131" s="11">
        <f t="shared" si="126"/>
        <v>0</v>
      </c>
      <c r="K131" s="12">
        <f t="shared" si="127"/>
        <v>0</v>
      </c>
      <c r="L131" s="12">
        <f t="shared" si="128"/>
        <v>0</v>
      </c>
      <c r="M131" s="12">
        <f t="shared" si="129"/>
        <v>0</v>
      </c>
      <c r="N131" s="12">
        <f t="shared" si="130"/>
        <v>0</v>
      </c>
      <c r="O131" s="12">
        <f t="shared" si="131"/>
        <v>0</v>
      </c>
      <c r="P131" s="12">
        <f t="shared" si="132"/>
        <v>0</v>
      </c>
      <c r="Q131" s="13">
        <f t="shared" si="133"/>
        <v>0</v>
      </c>
      <c r="R131" s="14">
        <f t="shared" si="134"/>
        <v>0</v>
      </c>
      <c r="S131" s="15">
        <f t="shared" si="135"/>
        <v>0</v>
      </c>
      <c r="T131" s="16">
        <f t="shared" si="136"/>
        <v>0</v>
      </c>
      <c r="V131" s="17" t="str">
        <f t="shared" si="139"/>
        <v>2008-02-15</v>
      </c>
      <c r="W131" s="18" t="s">
        <v>37</v>
      </c>
      <c r="X131" s="18" t="s">
        <v>38</v>
      </c>
      <c r="Y131" s="19" t="s">
        <v>37</v>
      </c>
      <c r="Z131" s="19">
        <v>10</v>
      </c>
      <c r="AA131" s="19">
        <v>6</v>
      </c>
      <c r="AB131" s="3" t="s">
        <v>39</v>
      </c>
      <c r="AC131" s="18" t="s">
        <v>40</v>
      </c>
    </row>
    <row r="132" spans="1:29" ht="12" customHeight="1">
      <c r="A132" s="20">
        <f t="shared" si="137"/>
        <v>10</v>
      </c>
      <c r="B132" s="20" t="str">
        <f t="shared" si="138"/>
        <v> </v>
      </c>
      <c r="C132" s="8">
        <v>5</v>
      </c>
      <c r="D132" s="10"/>
      <c r="E132" s="9"/>
      <c r="F132" s="10"/>
      <c r="G132" s="9"/>
      <c r="H132" s="10"/>
      <c r="I132" s="9"/>
      <c r="J132" s="11">
        <f t="shared" si="126"/>
        <v>0</v>
      </c>
      <c r="K132" s="12">
        <f t="shared" si="127"/>
        <v>0</v>
      </c>
      <c r="L132" s="12">
        <f t="shared" si="128"/>
        <v>0</v>
      </c>
      <c r="M132" s="12">
        <f t="shared" si="129"/>
        <v>0</v>
      </c>
      <c r="N132" s="12">
        <f t="shared" si="130"/>
        <v>0</v>
      </c>
      <c r="O132" s="12">
        <f t="shared" si="131"/>
        <v>0</v>
      </c>
      <c r="P132" s="12">
        <f t="shared" si="132"/>
        <v>0</v>
      </c>
      <c r="Q132" s="13">
        <f t="shared" si="133"/>
        <v>0</v>
      </c>
      <c r="R132" s="14">
        <f t="shared" si="134"/>
        <v>0</v>
      </c>
      <c r="S132" s="15">
        <f t="shared" si="135"/>
        <v>0</v>
      </c>
      <c r="T132" s="16">
        <f t="shared" si="136"/>
        <v>0</v>
      </c>
      <c r="V132" s="17" t="str">
        <f t="shared" si="139"/>
        <v>2008-02-15</v>
      </c>
      <c r="W132" s="18" t="s">
        <v>37</v>
      </c>
      <c r="X132" s="18" t="s">
        <v>38</v>
      </c>
      <c r="Y132" s="19" t="s">
        <v>37</v>
      </c>
      <c r="Z132" s="19">
        <v>10</v>
      </c>
      <c r="AA132" s="19">
        <v>6</v>
      </c>
      <c r="AB132" s="3" t="s">
        <v>39</v>
      </c>
      <c r="AC132" s="18" t="s">
        <v>40</v>
      </c>
    </row>
    <row r="133" spans="1:29" ht="12" customHeight="1">
      <c r="A133" s="20">
        <f t="shared" si="137"/>
        <v>10</v>
      </c>
      <c r="B133" s="20" t="str">
        <f t="shared" si="138"/>
        <v> </v>
      </c>
      <c r="C133" s="8">
        <v>6</v>
      </c>
      <c r="D133" s="10"/>
      <c r="E133" s="9"/>
      <c r="F133" s="10"/>
      <c r="G133" s="9"/>
      <c r="H133" s="10"/>
      <c r="I133" s="9"/>
      <c r="J133" s="11">
        <f t="shared" si="126"/>
        <v>0</v>
      </c>
      <c r="K133" s="12">
        <f t="shared" si="127"/>
        <v>0</v>
      </c>
      <c r="L133" s="12">
        <f t="shared" si="128"/>
        <v>0</v>
      </c>
      <c r="M133" s="12">
        <f t="shared" si="129"/>
        <v>0</v>
      </c>
      <c r="N133" s="12">
        <f t="shared" si="130"/>
        <v>0</v>
      </c>
      <c r="O133" s="12">
        <f t="shared" si="131"/>
        <v>0</v>
      </c>
      <c r="P133" s="12">
        <f t="shared" si="132"/>
        <v>0</v>
      </c>
      <c r="Q133" s="13">
        <f t="shared" si="133"/>
        <v>0</v>
      </c>
      <c r="R133" s="14">
        <f t="shared" si="134"/>
        <v>0</v>
      </c>
      <c r="S133" s="15">
        <f t="shared" si="135"/>
        <v>0</v>
      </c>
      <c r="T133" s="16">
        <f t="shared" si="136"/>
        <v>0</v>
      </c>
      <c r="V133" s="17" t="str">
        <f t="shared" si="139"/>
        <v>2008-02-15</v>
      </c>
      <c r="W133" s="18" t="s">
        <v>37</v>
      </c>
      <c r="X133" s="18" t="s">
        <v>38</v>
      </c>
      <c r="Y133" s="19" t="s">
        <v>37</v>
      </c>
      <c r="Z133" s="19">
        <v>10</v>
      </c>
      <c r="AA133" s="19">
        <v>6</v>
      </c>
      <c r="AB133" s="3" t="s">
        <v>39</v>
      </c>
      <c r="AC133" s="18" t="s">
        <v>40</v>
      </c>
    </row>
    <row r="134" spans="1:29" ht="12" customHeight="1">
      <c r="A134" s="20">
        <f t="shared" si="137"/>
        <v>10</v>
      </c>
      <c r="B134" s="20" t="str">
        <f t="shared" si="138"/>
        <v> </v>
      </c>
      <c r="C134" s="8">
        <v>7</v>
      </c>
      <c r="D134" s="9"/>
      <c r="E134" s="10"/>
      <c r="F134" s="9"/>
      <c r="G134" s="10"/>
      <c r="H134" s="9"/>
      <c r="I134" s="10"/>
      <c r="J134" s="11">
        <f t="shared" si="126"/>
        <v>0</v>
      </c>
      <c r="K134" s="12">
        <f t="shared" si="127"/>
        <v>0</v>
      </c>
      <c r="L134" s="12">
        <f t="shared" si="128"/>
        <v>0</v>
      </c>
      <c r="M134" s="12">
        <f t="shared" si="129"/>
        <v>0</v>
      </c>
      <c r="N134" s="12">
        <f t="shared" si="130"/>
        <v>0</v>
      </c>
      <c r="O134" s="12">
        <f t="shared" si="131"/>
        <v>0</v>
      </c>
      <c r="P134" s="12">
        <f t="shared" si="132"/>
        <v>0</v>
      </c>
      <c r="Q134" s="13">
        <f t="shared" si="133"/>
        <v>0</v>
      </c>
      <c r="R134" s="14">
        <f t="shared" si="134"/>
        <v>0</v>
      </c>
      <c r="S134" s="15">
        <f t="shared" si="135"/>
        <v>0</v>
      </c>
      <c r="T134" s="16">
        <f t="shared" si="136"/>
        <v>0</v>
      </c>
      <c r="V134" s="17" t="str">
        <f t="shared" si="139"/>
        <v>2008-02-15</v>
      </c>
      <c r="W134" s="18" t="s">
        <v>37</v>
      </c>
      <c r="X134" s="18" t="s">
        <v>38</v>
      </c>
      <c r="Y134" s="19" t="s">
        <v>37</v>
      </c>
      <c r="Z134" s="19">
        <v>10</v>
      </c>
      <c r="AA134" s="19">
        <v>6</v>
      </c>
      <c r="AB134" s="3" t="s">
        <v>39</v>
      </c>
      <c r="AC134" s="18" t="s">
        <v>40</v>
      </c>
    </row>
    <row r="135" spans="1:29" ht="12" customHeight="1">
      <c r="A135" s="20">
        <f t="shared" si="137"/>
        <v>10</v>
      </c>
      <c r="B135" s="20" t="str">
        <f t="shared" si="138"/>
        <v> </v>
      </c>
      <c r="C135" s="8">
        <v>8</v>
      </c>
      <c r="D135" s="9"/>
      <c r="E135" s="10"/>
      <c r="F135" s="9"/>
      <c r="G135" s="10"/>
      <c r="H135" s="9"/>
      <c r="I135" s="10"/>
      <c r="J135" s="11">
        <f t="shared" si="126"/>
        <v>0</v>
      </c>
      <c r="K135" s="12">
        <f t="shared" si="127"/>
        <v>0</v>
      </c>
      <c r="L135" s="12">
        <f t="shared" si="128"/>
        <v>0</v>
      </c>
      <c r="M135" s="12">
        <f t="shared" si="129"/>
        <v>0</v>
      </c>
      <c r="N135" s="12">
        <f t="shared" si="130"/>
        <v>0</v>
      </c>
      <c r="O135" s="12">
        <f t="shared" si="131"/>
        <v>0</v>
      </c>
      <c r="P135" s="12">
        <f t="shared" si="132"/>
        <v>0</v>
      </c>
      <c r="Q135" s="13">
        <f t="shared" si="133"/>
        <v>0</v>
      </c>
      <c r="R135" s="14">
        <f t="shared" si="134"/>
        <v>0</v>
      </c>
      <c r="S135" s="15">
        <f t="shared" si="135"/>
        <v>0</v>
      </c>
      <c r="T135" s="16">
        <f t="shared" si="136"/>
        <v>0</v>
      </c>
      <c r="V135" s="17" t="str">
        <f t="shared" si="139"/>
        <v>2008-02-15</v>
      </c>
      <c r="W135" s="18" t="s">
        <v>37</v>
      </c>
      <c r="X135" s="18" t="s">
        <v>38</v>
      </c>
      <c r="Y135" s="19" t="s">
        <v>37</v>
      </c>
      <c r="Z135" s="19">
        <v>10</v>
      </c>
      <c r="AA135" s="19">
        <v>6</v>
      </c>
      <c r="AB135" s="3" t="s">
        <v>39</v>
      </c>
      <c r="AC135" s="18" t="s">
        <v>40</v>
      </c>
    </row>
    <row r="136" spans="1:29" ht="12" customHeight="1">
      <c r="A136" s="20">
        <f t="shared" si="137"/>
        <v>10</v>
      </c>
      <c r="B136" s="20" t="str">
        <f t="shared" si="138"/>
        <v> </v>
      </c>
      <c r="C136" s="8">
        <v>9</v>
      </c>
      <c r="D136" s="9"/>
      <c r="E136" s="10"/>
      <c r="F136" s="9"/>
      <c r="G136" s="10"/>
      <c r="H136" s="9"/>
      <c r="I136" s="10"/>
      <c r="J136" s="11">
        <f t="shared" si="126"/>
        <v>0</v>
      </c>
      <c r="K136" s="12">
        <f t="shared" si="127"/>
        <v>0</v>
      </c>
      <c r="L136" s="12">
        <f t="shared" si="128"/>
        <v>0</v>
      </c>
      <c r="M136" s="12">
        <f t="shared" si="129"/>
        <v>0</v>
      </c>
      <c r="N136" s="12">
        <f t="shared" si="130"/>
        <v>0</v>
      </c>
      <c r="O136" s="12">
        <f t="shared" si="131"/>
        <v>0</v>
      </c>
      <c r="P136" s="12">
        <f t="shared" si="132"/>
        <v>0</v>
      </c>
      <c r="Q136" s="13">
        <f t="shared" si="133"/>
        <v>0</v>
      </c>
      <c r="R136" s="14">
        <f t="shared" si="134"/>
        <v>0</v>
      </c>
      <c r="S136" s="15">
        <f t="shared" si="135"/>
        <v>0</v>
      </c>
      <c r="T136" s="16">
        <f t="shared" si="136"/>
        <v>0</v>
      </c>
      <c r="V136" s="17" t="str">
        <f t="shared" si="139"/>
        <v>2008-02-15</v>
      </c>
      <c r="W136" s="18" t="s">
        <v>37</v>
      </c>
      <c r="X136" s="18" t="s">
        <v>38</v>
      </c>
      <c r="Y136" s="19" t="s">
        <v>37</v>
      </c>
      <c r="Z136" s="19">
        <v>10</v>
      </c>
      <c r="AA136" s="19">
        <v>6</v>
      </c>
      <c r="AB136" s="3" t="s">
        <v>39</v>
      </c>
      <c r="AC136" s="18" t="s">
        <v>40</v>
      </c>
    </row>
    <row r="137" spans="1:29" ht="12" customHeight="1">
      <c r="A137" s="20">
        <f t="shared" si="137"/>
        <v>10</v>
      </c>
      <c r="B137" s="20" t="str">
        <f t="shared" si="138"/>
        <v> </v>
      </c>
      <c r="C137" s="8">
        <v>10</v>
      </c>
      <c r="D137" s="10"/>
      <c r="E137" s="9"/>
      <c r="F137" s="10"/>
      <c r="G137" s="9"/>
      <c r="H137" s="10"/>
      <c r="I137" s="9"/>
      <c r="J137" s="11">
        <f t="shared" si="126"/>
        <v>0</v>
      </c>
      <c r="K137" s="12">
        <f t="shared" si="127"/>
        <v>0</v>
      </c>
      <c r="L137" s="12">
        <f t="shared" si="128"/>
        <v>0</v>
      </c>
      <c r="M137" s="12">
        <f t="shared" si="129"/>
        <v>0</v>
      </c>
      <c r="N137" s="12">
        <f t="shared" si="130"/>
        <v>0</v>
      </c>
      <c r="O137" s="12">
        <f t="shared" si="131"/>
        <v>0</v>
      </c>
      <c r="P137" s="12">
        <f t="shared" si="132"/>
        <v>0</v>
      </c>
      <c r="Q137" s="13">
        <f t="shared" si="133"/>
        <v>0</v>
      </c>
      <c r="R137" s="14">
        <f t="shared" si="134"/>
        <v>0</v>
      </c>
      <c r="S137" s="15">
        <f t="shared" si="135"/>
        <v>0</v>
      </c>
      <c r="T137" s="16">
        <f t="shared" si="136"/>
        <v>0</v>
      </c>
      <c r="V137" s="17" t="str">
        <f t="shared" si="139"/>
        <v>2008-02-15</v>
      </c>
      <c r="W137" s="18" t="s">
        <v>37</v>
      </c>
      <c r="X137" s="18" t="s">
        <v>38</v>
      </c>
      <c r="Y137" s="19" t="s">
        <v>37</v>
      </c>
      <c r="Z137" s="19">
        <v>10</v>
      </c>
      <c r="AA137" s="19">
        <v>6</v>
      </c>
      <c r="AB137" s="3" t="s">
        <v>39</v>
      </c>
      <c r="AC137" s="18" t="s">
        <v>40</v>
      </c>
    </row>
    <row r="138" spans="1:29" ht="12" customHeight="1">
      <c r="A138" s="20">
        <f t="shared" si="137"/>
        <v>10</v>
      </c>
      <c r="B138" s="20" t="str">
        <f t="shared" si="138"/>
        <v> </v>
      </c>
      <c r="C138" s="8">
        <v>11</v>
      </c>
      <c r="D138" s="10"/>
      <c r="E138" s="9"/>
      <c r="F138" s="10"/>
      <c r="G138" s="9"/>
      <c r="H138" s="10"/>
      <c r="I138" s="9"/>
      <c r="J138" s="11">
        <f t="shared" si="126"/>
        <v>0</v>
      </c>
      <c r="K138" s="12">
        <f t="shared" si="127"/>
        <v>0</v>
      </c>
      <c r="L138" s="12">
        <f t="shared" si="128"/>
        <v>0</v>
      </c>
      <c r="M138" s="12">
        <f t="shared" si="129"/>
        <v>0</v>
      </c>
      <c r="N138" s="12">
        <f t="shared" si="130"/>
        <v>0</v>
      </c>
      <c r="O138" s="12">
        <f t="shared" si="131"/>
        <v>0</v>
      </c>
      <c r="P138" s="12">
        <f t="shared" si="132"/>
        <v>0</v>
      </c>
      <c r="Q138" s="13">
        <f t="shared" si="133"/>
        <v>0</v>
      </c>
      <c r="R138" s="14">
        <f t="shared" si="134"/>
        <v>0</v>
      </c>
      <c r="S138" s="15">
        <f t="shared" si="135"/>
        <v>0</v>
      </c>
      <c r="T138" s="16">
        <f t="shared" si="136"/>
        <v>0</v>
      </c>
      <c r="V138" s="17" t="str">
        <f t="shared" si="139"/>
        <v>2008-02-15</v>
      </c>
      <c r="W138" s="18" t="s">
        <v>37</v>
      </c>
      <c r="X138" s="18" t="s">
        <v>38</v>
      </c>
      <c r="Y138" s="19" t="s">
        <v>37</v>
      </c>
      <c r="Z138" s="19">
        <v>10</v>
      </c>
      <c r="AA138" s="19">
        <v>6</v>
      </c>
      <c r="AB138" s="3" t="s">
        <v>39</v>
      </c>
      <c r="AC138" s="18" t="s">
        <v>40</v>
      </c>
    </row>
    <row r="139" spans="1:29" ht="12" customHeight="1">
      <c r="A139" s="20">
        <f t="shared" si="137"/>
        <v>10</v>
      </c>
      <c r="B139" s="20" t="str">
        <f t="shared" si="138"/>
        <v> </v>
      </c>
      <c r="C139" s="8">
        <v>12</v>
      </c>
      <c r="D139" s="10"/>
      <c r="E139" s="9"/>
      <c r="F139" s="10"/>
      <c r="G139" s="9"/>
      <c r="H139" s="10"/>
      <c r="I139" s="9"/>
      <c r="J139" s="11">
        <f t="shared" si="126"/>
        <v>0</v>
      </c>
      <c r="K139" s="12">
        <f t="shared" si="127"/>
        <v>0</v>
      </c>
      <c r="L139" s="12">
        <f t="shared" si="128"/>
        <v>0</v>
      </c>
      <c r="M139" s="12">
        <f t="shared" si="129"/>
        <v>0</v>
      </c>
      <c r="N139" s="12">
        <f t="shared" si="130"/>
        <v>0</v>
      </c>
      <c r="O139" s="12">
        <f t="shared" si="131"/>
        <v>0</v>
      </c>
      <c r="P139" s="12">
        <f t="shared" si="132"/>
        <v>0</v>
      </c>
      <c r="Q139" s="13">
        <f t="shared" si="133"/>
        <v>0</v>
      </c>
      <c r="R139" s="14">
        <f t="shared" si="134"/>
        <v>0</v>
      </c>
      <c r="S139" s="15">
        <f t="shared" si="135"/>
        <v>0</v>
      </c>
      <c r="T139" s="16">
        <f t="shared" si="136"/>
        <v>0</v>
      </c>
      <c r="V139" s="17" t="str">
        <f t="shared" si="139"/>
        <v>2008-02-15</v>
      </c>
      <c r="W139" s="18" t="s">
        <v>37</v>
      </c>
      <c r="X139" s="18" t="s">
        <v>38</v>
      </c>
      <c r="Y139" s="19" t="s">
        <v>37</v>
      </c>
      <c r="Z139" s="19">
        <v>10</v>
      </c>
      <c r="AA139" s="19">
        <v>6</v>
      </c>
      <c r="AB139" s="3" t="s">
        <v>39</v>
      </c>
      <c r="AC139" s="18" t="s">
        <v>40</v>
      </c>
    </row>
    <row r="140" spans="1:20" ht="12" customHeight="1">
      <c r="A140" s="21" t="s">
        <v>41</v>
      </c>
      <c r="B140" s="22" t="s">
        <v>42</v>
      </c>
      <c r="C140" s="23" t="s">
        <v>46</v>
      </c>
      <c r="D140"/>
      <c r="J140" s="25">
        <f>SUM(J128:J139)</f>
        <v>0</v>
      </c>
      <c r="Q140" s="26">
        <f>SUM(Q128:Q139)</f>
        <v>0</v>
      </c>
      <c r="R140" s="27">
        <f>SUM(R128:R139)</f>
        <v>0</v>
      </c>
      <c r="S140" s="28">
        <f>SUM(S128:S139)</f>
        <v>0</v>
      </c>
      <c r="T140" s="29">
        <f>SUM(T128:T139)</f>
        <v>0</v>
      </c>
    </row>
    <row r="141" spans="1:20" ht="12" customHeight="1">
      <c r="A141" s="3" t="s">
        <v>41</v>
      </c>
      <c r="B141" s="30"/>
      <c r="C141" s="31"/>
      <c r="D141" s="32"/>
      <c r="J141" s="33"/>
      <c r="Q141" s="34"/>
      <c r="R141" s="33"/>
      <c r="S141" s="34"/>
      <c r="T141" s="33"/>
    </row>
    <row r="142" spans="1:29" ht="12" customHeight="1">
      <c r="A142" s="8">
        <v>11</v>
      </c>
      <c r="B142" s="8" t="s">
        <v>46</v>
      </c>
      <c r="C142" s="8">
        <v>1</v>
      </c>
      <c r="D142" s="9"/>
      <c r="E142" s="10"/>
      <c r="F142" s="9"/>
      <c r="G142" s="10"/>
      <c r="H142" s="9"/>
      <c r="I142" s="10"/>
      <c r="J142" s="11">
        <f aca="true" t="shared" si="140" ref="J142:J153">SUM(K142:P142)</f>
        <v>0</v>
      </c>
      <c r="K142" s="12">
        <f aca="true" t="shared" si="141" ref="K142:K153">7.001*ROUNDDOWN(D142/100,0)+5.000001*ROUNDDOWN(MOD(D142,100)/10,0)+3.000000001*ROUNDDOWN(MOD(D142,10),0)</f>
        <v>0</v>
      </c>
      <c r="L142" s="12">
        <f aca="true" t="shared" si="142" ref="L142:L153">7.001*ROUNDDOWN(E142/100,0)+5.000001*ROUNDDOWN(MOD(E142,100)/10,0)+3.000000001*ROUNDDOWN(MOD(E142,10),0)</f>
        <v>0</v>
      </c>
      <c r="M142" s="12">
        <f aca="true" t="shared" si="143" ref="M142:M153">7.001*ROUNDDOWN(F142/100,0)+5.000001*ROUNDDOWN(MOD(F142,100)/10,0)+3.000000001*ROUNDDOWN(MOD(F142,10),0)</f>
        <v>0</v>
      </c>
      <c r="N142" s="12">
        <f aca="true" t="shared" si="144" ref="N142:N153">7.001*ROUNDDOWN(G142/100,0)+5.000001*ROUNDDOWN(MOD(G142,100)/10,0)+3.000000001*ROUNDDOWN(MOD(G142,10),0)</f>
        <v>0</v>
      </c>
      <c r="O142" s="12">
        <f aca="true" t="shared" si="145" ref="O142:O153">7.001*ROUNDDOWN(H142/100,0)+5.000001*ROUNDDOWN(MOD(H142,100)/10,0)+3.000000001*ROUNDDOWN(MOD(H142,10),0)</f>
        <v>0</v>
      </c>
      <c r="P142" s="12">
        <f aca="true" t="shared" si="146" ref="P142:P153">7.001*ROUNDDOWN(I142/100,0)+5.000001*ROUNDDOWN(MOD(I142,100)/10,0)+3.000000001*ROUNDDOWN(MOD(I142,10),0)</f>
        <v>0</v>
      </c>
      <c r="Q142" s="13">
        <f aca="true" t="shared" si="147" ref="Q142:Q153">ROUNDDOWN(D142/100,0)+ROUNDDOWN(E142/100,0)+ROUNDDOWN(F142/100,0)+ROUNDDOWN(G142/100,0)+ROUNDDOWN(H142/100,0)+ROUNDDOWN(I142/100,0)</f>
        <v>0</v>
      </c>
      <c r="R142" s="14">
        <f aca="true" t="shared" si="148" ref="R142:R153">ROUNDDOWN(MOD(D142,100)/10,0)+ROUNDDOWN(MOD(E142,100)/10,0)+ROUNDDOWN(MOD(F142,100)/10,0)+ROUNDDOWN(MOD(G142,100)/10,0)+ROUNDDOWN(MOD(H142,100)/10,0)+ROUNDDOWN(MOD(I142,100)/10,0)</f>
        <v>0</v>
      </c>
      <c r="S142" s="15">
        <f aca="true" t="shared" si="149" ref="S142:S153">ROUNDDOWN(MOD(D142,10),0)+ROUNDDOWN(MOD(E142,10),0)+ROUNDDOWN(MOD(F142,10),0)+ROUNDDOWN(MOD(G142,10),0)+ROUNDDOWN(MOD(H142,10),0)+ROUNDDOWN(MOD(I142,10),0)</f>
        <v>0</v>
      </c>
      <c r="T142" s="16">
        <f aca="true" t="shared" si="150" ref="T142:T153">Q142+R142+S142</f>
        <v>0</v>
      </c>
      <c r="V142" s="17" t="s">
        <v>36</v>
      </c>
      <c r="W142" s="18" t="s">
        <v>37</v>
      </c>
      <c r="X142" s="18" t="s">
        <v>38</v>
      </c>
      <c r="Y142" s="19" t="s">
        <v>37</v>
      </c>
      <c r="Z142" s="19">
        <v>10</v>
      </c>
      <c r="AA142" s="19">
        <v>6</v>
      </c>
      <c r="AB142" s="3" t="s">
        <v>39</v>
      </c>
      <c r="AC142" s="18" t="s">
        <v>40</v>
      </c>
    </row>
    <row r="143" spans="1:29" ht="12" customHeight="1">
      <c r="A143" s="20">
        <f aca="true" t="shared" si="151" ref="A143:A153">A142</f>
        <v>11</v>
      </c>
      <c r="B143" s="20" t="str">
        <f aca="true" t="shared" si="152" ref="B143:B153">B142</f>
        <v> </v>
      </c>
      <c r="C143" s="8">
        <v>2</v>
      </c>
      <c r="D143" s="9"/>
      <c r="E143" s="10"/>
      <c r="F143" s="9"/>
      <c r="G143" s="10"/>
      <c r="H143" s="9"/>
      <c r="I143" s="10"/>
      <c r="J143" s="11">
        <f t="shared" si="140"/>
        <v>0</v>
      </c>
      <c r="K143" s="12">
        <f t="shared" si="141"/>
        <v>0</v>
      </c>
      <c r="L143" s="12">
        <f t="shared" si="142"/>
        <v>0</v>
      </c>
      <c r="M143" s="12">
        <f t="shared" si="143"/>
        <v>0</v>
      </c>
      <c r="N143" s="12">
        <f t="shared" si="144"/>
        <v>0</v>
      </c>
      <c r="O143" s="12">
        <f t="shared" si="145"/>
        <v>0</v>
      </c>
      <c r="P143" s="12">
        <f t="shared" si="146"/>
        <v>0</v>
      </c>
      <c r="Q143" s="13">
        <f t="shared" si="147"/>
        <v>0</v>
      </c>
      <c r="R143" s="14">
        <f t="shared" si="148"/>
        <v>0</v>
      </c>
      <c r="S143" s="15">
        <f t="shared" si="149"/>
        <v>0</v>
      </c>
      <c r="T143" s="16">
        <f t="shared" si="150"/>
        <v>0</v>
      </c>
      <c r="V143" s="17" t="str">
        <f aca="true" t="shared" si="153" ref="V143:V153">V142</f>
        <v>2008-02-15</v>
      </c>
      <c r="W143" s="18" t="s">
        <v>37</v>
      </c>
      <c r="X143" s="18" t="s">
        <v>38</v>
      </c>
      <c r="Y143" s="19" t="s">
        <v>37</v>
      </c>
      <c r="Z143" s="19">
        <v>10</v>
      </c>
      <c r="AA143" s="19">
        <v>6</v>
      </c>
      <c r="AB143" s="3" t="s">
        <v>39</v>
      </c>
      <c r="AC143" s="18" t="s">
        <v>40</v>
      </c>
    </row>
    <row r="144" spans="1:29" ht="12" customHeight="1">
      <c r="A144" s="20">
        <f t="shared" si="151"/>
        <v>11</v>
      </c>
      <c r="B144" s="20" t="str">
        <f t="shared" si="152"/>
        <v> </v>
      </c>
      <c r="C144" s="8">
        <v>3</v>
      </c>
      <c r="D144" s="9"/>
      <c r="E144" s="10"/>
      <c r="F144" s="9"/>
      <c r="G144" s="10"/>
      <c r="H144" s="9"/>
      <c r="I144" s="10"/>
      <c r="J144" s="11">
        <f t="shared" si="140"/>
        <v>0</v>
      </c>
      <c r="K144" s="12">
        <f t="shared" si="141"/>
        <v>0</v>
      </c>
      <c r="L144" s="12">
        <f t="shared" si="142"/>
        <v>0</v>
      </c>
      <c r="M144" s="12">
        <f t="shared" si="143"/>
        <v>0</v>
      </c>
      <c r="N144" s="12">
        <f t="shared" si="144"/>
        <v>0</v>
      </c>
      <c r="O144" s="12">
        <f t="shared" si="145"/>
        <v>0</v>
      </c>
      <c r="P144" s="12">
        <f t="shared" si="146"/>
        <v>0</v>
      </c>
      <c r="Q144" s="13">
        <f t="shared" si="147"/>
        <v>0</v>
      </c>
      <c r="R144" s="14">
        <f t="shared" si="148"/>
        <v>0</v>
      </c>
      <c r="S144" s="15">
        <f t="shared" si="149"/>
        <v>0</v>
      </c>
      <c r="T144" s="16">
        <f t="shared" si="150"/>
        <v>0</v>
      </c>
      <c r="V144" s="17" t="str">
        <f t="shared" si="153"/>
        <v>2008-02-15</v>
      </c>
      <c r="W144" s="18" t="s">
        <v>37</v>
      </c>
      <c r="X144" s="18" t="s">
        <v>38</v>
      </c>
      <c r="Y144" s="19" t="s">
        <v>37</v>
      </c>
      <c r="Z144" s="19">
        <v>10</v>
      </c>
      <c r="AA144" s="19">
        <v>6</v>
      </c>
      <c r="AB144" s="3" t="s">
        <v>39</v>
      </c>
      <c r="AC144" s="18" t="s">
        <v>40</v>
      </c>
    </row>
    <row r="145" spans="1:29" ht="12" customHeight="1">
      <c r="A145" s="20">
        <f t="shared" si="151"/>
        <v>11</v>
      </c>
      <c r="B145" s="20" t="str">
        <f t="shared" si="152"/>
        <v> </v>
      </c>
      <c r="C145" s="8">
        <v>4</v>
      </c>
      <c r="D145" s="10"/>
      <c r="E145" s="9"/>
      <c r="F145" s="10"/>
      <c r="G145" s="9"/>
      <c r="H145" s="10"/>
      <c r="I145" s="9"/>
      <c r="J145" s="11">
        <f t="shared" si="140"/>
        <v>0</v>
      </c>
      <c r="K145" s="12">
        <f t="shared" si="141"/>
        <v>0</v>
      </c>
      <c r="L145" s="12">
        <f t="shared" si="142"/>
        <v>0</v>
      </c>
      <c r="M145" s="12">
        <f t="shared" si="143"/>
        <v>0</v>
      </c>
      <c r="N145" s="12">
        <f t="shared" si="144"/>
        <v>0</v>
      </c>
      <c r="O145" s="12">
        <f t="shared" si="145"/>
        <v>0</v>
      </c>
      <c r="P145" s="12">
        <f t="shared" si="146"/>
        <v>0</v>
      </c>
      <c r="Q145" s="13">
        <f t="shared" si="147"/>
        <v>0</v>
      </c>
      <c r="R145" s="14">
        <f t="shared" si="148"/>
        <v>0</v>
      </c>
      <c r="S145" s="15">
        <f t="shared" si="149"/>
        <v>0</v>
      </c>
      <c r="T145" s="16">
        <f t="shared" si="150"/>
        <v>0</v>
      </c>
      <c r="V145" s="17" t="str">
        <f t="shared" si="153"/>
        <v>2008-02-15</v>
      </c>
      <c r="W145" s="18" t="s">
        <v>37</v>
      </c>
      <c r="X145" s="18" t="s">
        <v>38</v>
      </c>
      <c r="Y145" s="19" t="s">
        <v>37</v>
      </c>
      <c r="Z145" s="19">
        <v>10</v>
      </c>
      <c r="AA145" s="19">
        <v>6</v>
      </c>
      <c r="AB145" s="3" t="s">
        <v>39</v>
      </c>
      <c r="AC145" s="18" t="s">
        <v>40</v>
      </c>
    </row>
    <row r="146" spans="1:29" ht="12" customHeight="1">
      <c r="A146" s="20">
        <f t="shared" si="151"/>
        <v>11</v>
      </c>
      <c r="B146" s="20" t="str">
        <f t="shared" si="152"/>
        <v> </v>
      </c>
      <c r="C146" s="8">
        <v>5</v>
      </c>
      <c r="D146" s="10"/>
      <c r="E146" s="9"/>
      <c r="F146" s="10"/>
      <c r="G146" s="9"/>
      <c r="H146" s="10"/>
      <c r="I146" s="9"/>
      <c r="J146" s="11">
        <f t="shared" si="140"/>
        <v>0</v>
      </c>
      <c r="K146" s="12">
        <f t="shared" si="141"/>
        <v>0</v>
      </c>
      <c r="L146" s="12">
        <f t="shared" si="142"/>
        <v>0</v>
      </c>
      <c r="M146" s="12">
        <f t="shared" si="143"/>
        <v>0</v>
      </c>
      <c r="N146" s="12">
        <f t="shared" si="144"/>
        <v>0</v>
      </c>
      <c r="O146" s="12">
        <f t="shared" si="145"/>
        <v>0</v>
      </c>
      <c r="P146" s="12">
        <f t="shared" si="146"/>
        <v>0</v>
      </c>
      <c r="Q146" s="13">
        <f t="shared" si="147"/>
        <v>0</v>
      </c>
      <c r="R146" s="14">
        <f t="shared" si="148"/>
        <v>0</v>
      </c>
      <c r="S146" s="15">
        <f t="shared" si="149"/>
        <v>0</v>
      </c>
      <c r="T146" s="16">
        <f t="shared" si="150"/>
        <v>0</v>
      </c>
      <c r="V146" s="17" t="str">
        <f t="shared" si="153"/>
        <v>2008-02-15</v>
      </c>
      <c r="W146" s="18" t="s">
        <v>37</v>
      </c>
      <c r="X146" s="18" t="s">
        <v>38</v>
      </c>
      <c r="Y146" s="19" t="s">
        <v>37</v>
      </c>
      <c r="Z146" s="19">
        <v>10</v>
      </c>
      <c r="AA146" s="19">
        <v>6</v>
      </c>
      <c r="AB146" s="3" t="s">
        <v>39</v>
      </c>
      <c r="AC146" s="18" t="s">
        <v>40</v>
      </c>
    </row>
    <row r="147" spans="1:29" ht="12" customHeight="1">
      <c r="A147" s="20">
        <f t="shared" si="151"/>
        <v>11</v>
      </c>
      <c r="B147" s="20" t="str">
        <f t="shared" si="152"/>
        <v> </v>
      </c>
      <c r="C147" s="8">
        <v>6</v>
      </c>
      <c r="D147" s="10"/>
      <c r="E147" s="9"/>
      <c r="F147" s="10"/>
      <c r="G147" s="9"/>
      <c r="H147" s="10"/>
      <c r="I147" s="9"/>
      <c r="J147" s="11">
        <f t="shared" si="140"/>
        <v>0</v>
      </c>
      <c r="K147" s="12">
        <f t="shared" si="141"/>
        <v>0</v>
      </c>
      <c r="L147" s="12">
        <f t="shared" si="142"/>
        <v>0</v>
      </c>
      <c r="M147" s="12">
        <f t="shared" si="143"/>
        <v>0</v>
      </c>
      <c r="N147" s="12">
        <f t="shared" si="144"/>
        <v>0</v>
      </c>
      <c r="O147" s="12">
        <f t="shared" si="145"/>
        <v>0</v>
      </c>
      <c r="P147" s="12">
        <f t="shared" si="146"/>
        <v>0</v>
      </c>
      <c r="Q147" s="13">
        <f t="shared" si="147"/>
        <v>0</v>
      </c>
      <c r="R147" s="14">
        <f t="shared" si="148"/>
        <v>0</v>
      </c>
      <c r="S147" s="15">
        <f t="shared" si="149"/>
        <v>0</v>
      </c>
      <c r="T147" s="16">
        <f t="shared" si="150"/>
        <v>0</v>
      </c>
      <c r="V147" s="17" t="str">
        <f t="shared" si="153"/>
        <v>2008-02-15</v>
      </c>
      <c r="W147" s="18" t="s">
        <v>37</v>
      </c>
      <c r="X147" s="18" t="s">
        <v>38</v>
      </c>
      <c r="Y147" s="19" t="s">
        <v>37</v>
      </c>
      <c r="Z147" s="19">
        <v>10</v>
      </c>
      <c r="AA147" s="19">
        <v>6</v>
      </c>
      <c r="AB147" s="3" t="s">
        <v>39</v>
      </c>
      <c r="AC147" s="18" t="s">
        <v>40</v>
      </c>
    </row>
    <row r="148" spans="1:29" ht="12" customHeight="1">
      <c r="A148" s="20">
        <f t="shared" si="151"/>
        <v>11</v>
      </c>
      <c r="B148" s="20" t="str">
        <f t="shared" si="152"/>
        <v> </v>
      </c>
      <c r="C148" s="8">
        <v>7</v>
      </c>
      <c r="D148" s="9"/>
      <c r="E148" s="10"/>
      <c r="F148" s="9"/>
      <c r="G148" s="10"/>
      <c r="H148" s="9"/>
      <c r="I148" s="10"/>
      <c r="J148" s="11">
        <f t="shared" si="140"/>
        <v>0</v>
      </c>
      <c r="K148" s="12">
        <f t="shared" si="141"/>
        <v>0</v>
      </c>
      <c r="L148" s="12">
        <f t="shared" si="142"/>
        <v>0</v>
      </c>
      <c r="M148" s="12">
        <f t="shared" si="143"/>
        <v>0</v>
      </c>
      <c r="N148" s="12">
        <f t="shared" si="144"/>
        <v>0</v>
      </c>
      <c r="O148" s="12">
        <f t="shared" si="145"/>
        <v>0</v>
      </c>
      <c r="P148" s="12">
        <f t="shared" si="146"/>
        <v>0</v>
      </c>
      <c r="Q148" s="13">
        <f t="shared" si="147"/>
        <v>0</v>
      </c>
      <c r="R148" s="14">
        <f t="shared" si="148"/>
        <v>0</v>
      </c>
      <c r="S148" s="15">
        <f t="shared" si="149"/>
        <v>0</v>
      </c>
      <c r="T148" s="16">
        <f t="shared" si="150"/>
        <v>0</v>
      </c>
      <c r="V148" s="17" t="str">
        <f t="shared" si="153"/>
        <v>2008-02-15</v>
      </c>
      <c r="W148" s="18" t="s">
        <v>37</v>
      </c>
      <c r="X148" s="18" t="s">
        <v>38</v>
      </c>
      <c r="Y148" s="19" t="s">
        <v>37</v>
      </c>
      <c r="Z148" s="19">
        <v>10</v>
      </c>
      <c r="AA148" s="19">
        <v>6</v>
      </c>
      <c r="AB148" s="3" t="s">
        <v>39</v>
      </c>
      <c r="AC148" s="18" t="s">
        <v>40</v>
      </c>
    </row>
    <row r="149" spans="1:29" ht="12" customHeight="1">
      <c r="A149" s="20">
        <f t="shared" si="151"/>
        <v>11</v>
      </c>
      <c r="B149" s="20" t="str">
        <f t="shared" si="152"/>
        <v> </v>
      </c>
      <c r="C149" s="8">
        <v>8</v>
      </c>
      <c r="D149" s="9"/>
      <c r="E149" s="10"/>
      <c r="F149" s="9"/>
      <c r="G149" s="10"/>
      <c r="H149" s="9"/>
      <c r="I149" s="10"/>
      <c r="J149" s="11">
        <f t="shared" si="140"/>
        <v>0</v>
      </c>
      <c r="K149" s="12">
        <f t="shared" si="141"/>
        <v>0</v>
      </c>
      <c r="L149" s="12">
        <f t="shared" si="142"/>
        <v>0</v>
      </c>
      <c r="M149" s="12">
        <f t="shared" si="143"/>
        <v>0</v>
      </c>
      <c r="N149" s="12">
        <f t="shared" si="144"/>
        <v>0</v>
      </c>
      <c r="O149" s="12">
        <f t="shared" si="145"/>
        <v>0</v>
      </c>
      <c r="P149" s="12">
        <f t="shared" si="146"/>
        <v>0</v>
      </c>
      <c r="Q149" s="13">
        <f t="shared" si="147"/>
        <v>0</v>
      </c>
      <c r="R149" s="14">
        <f t="shared" si="148"/>
        <v>0</v>
      </c>
      <c r="S149" s="15">
        <f t="shared" si="149"/>
        <v>0</v>
      </c>
      <c r="T149" s="16">
        <f t="shared" si="150"/>
        <v>0</v>
      </c>
      <c r="V149" s="17" t="str">
        <f t="shared" si="153"/>
        <v>2008-02-15</v>
      </c>
      <c r="W149" s="18" t="s">
        <v>37</v>
      </c>
      <c r="X149" s="18" t="s">
        <v>38</v>
      </c>
      <c r="Y149" s="19" t="s">
        <v>37</v>
      </c>
      <c r="Z149" s="19">
        <v>10</v>
      </c>
      <c r="AA149" s="19">
        <v>6</v>
      </c>
      <c r="AB149" s="3" t="s">
        <v>39</v>
      </c>
      <c r="AC149" s="18" t="s">
        <v>40</v>
      </c>
    </row>
    <row r="150" spans="1:29" ht="12" customHeight="1">
      <c r="A150" s="20">
        <f t="shared" si="151"/>
        <v>11</v>
      </c>
      <c r="B150" s="20" t="str">
        <f t="shared" si="152"/>
        <v> </v>
      </c>
      <c r="C150" s="8">
        <v>9</v>
      </c>
      <c r="D150" s="9"/>
      <c r="E150" s="10"/>
      <c r="F150" s="9"/>
      <c r="G150" s="10"/>
      <c r="H150" s="9"/>
      <c r="I150" s="10"/>
      <c r="J150" s="11">
        <f t="shared" si="140"/>
        <v>0</v>
      </c>
      <c r="K150" s="12">
        <f t="shared" si="141"/>
        <v>0</v>
      </c>
      <c r="L150" s="12">
        <f t="shared" si="142"/>
        <v>0</v>
      </c>
      <c r="M150" s="12">
        <f t="shared" si="143"/>
        <v>0</v>
      </c>
      <c r="N150" s="12">
        <f t="shared" si="144"/>
        <v>0</v>
      </c>
      <c r="O150" s="12">
        <f t="shared" si="145"/>
        <v>0</v>
      </c>
      <c r="P150" s="12">
        <f t="shared" si="146"/>
        <v>0</v>
      </c>
      <c r="Q150" s="13">
        <f t="shared" si="147"/>
        <v>0</v>
      </c>
      <c r="R150" s="14">
        <f t="shared" si="148"/>
        <v>0</v>
      </c>
      <c r="S150" s="15">
        <f t="shared" si="149"/>
        <v>0</v>
      </c>
      <c r="T150" s="16">
        <f t="shared" si="150"/>
        <v>0</v>
      </c>
      <c r="V150" s="17" t="str">
        <f t="shared" si="153"/>
        <v>2008-02-15</v>
      </c>
      <c r="W150" s="18" t="s">
        <v>37</v>
      </c>
      <c r="X150" s="18" t="s">
        <v>38</v>
      </c>
      <c r="Y150" s="19" t="s">
        <v>37</v>
      </c>
      <c r="Z150" s="19">
        <v>10</v>
      </c>
      <c r="AA150" s="19">
        <v>6</v>
      </c>
      <c r="AB150" s="3" t="s">
        <v>39</v>
      </c>
      <c r="AC150" s="18" t="s">
        <v>40</v>
      </c>
    </row>
    <row r="151" spans="1:29" ht="12" customHeight="1">
      <c r="A151" s="20">
        <f t="shared" si="151"/>
        <v>11</v>
      </c>
      <c r="B151" s="20" t="str">
        <f t="shared" si="152"/>
        <v> </v>
      </c>
      <c r="C151" s="8">
        <v>10</v>
      </c>
      <c r="D151" s="10"/>
      <c r="E151" s="9"/>
      <c r="F151" s="10"/>
      <c r="G151" s="9"/>
      <c r="H151" s="10"/>
      <c r="I151" s="9"/>
      <c r="J151" s="11">
        <f t="shared" si="140"/>
        <v>0</v>
      </c>
      <c r="K151" s="12">
        <f t="shared" si="141"/>
        <v>0</v>
      </c>
      <c r="L151" s="12">
        <f t="shared" si="142"/>
        <v>0</v>
      </c>
      <c r="M151" s="12">
        <f t="shared" si="143"/>
        <v>0</v>
      </c>
      <c r="N151" s="12">
        <f t="shared" si="144"/>
        <v>0</v>
      </c>
      <c r="O151" s="12">
        <f t="shared" si="145"/>
        <v>0</v>
      </c>
      <c r="P151" s="12">
        <f t="shared" si="146"/>
        <v>0</v>
      </c>
      <c r="Q151" s="13">
        <f t="shared" si="147"/>
        <v>0</v>
      </c>
      <c r="R151" s="14">
        <f t="shared" si="148"/>
        <v>0</v>
      </c>
      <c r="S151" s="15">
        <f t="shared" si="149"/>
        <v>0</v>
      </c>
      <c r="T151" s="16">
        <f t="shared" si="150"/>
        <v>0</v>
      </c>
      <c r="V151" s="17" t="str">
        <f t="shared" si="153"/>
        <v>2008-02-15</v>
      </c>
      <c r="W151" s="18" t="s">
        <v>37</v>
      </c>
      <c r="X151" s="18" t="s">
        <v>38</v>
      </c>
      <c r="Y151" s="19" t="s">
        <v>37</v>
      </c>
      <c r="Z151" s="19">
        <v>10</v>
      </c>
      <c r="AA151" s="19">
        <v>6</v>
      </c>
      <c r="AB151" s="3" t="s">
        <v>39</v>
      </c>
      <c r="AC151" s="18" t="s">
        <v>40</v>
      </c>
    </row>
    <row r="152" spans="1:29" ht="12" customHeight="1">
      <c r="A152" s="20">
        <f t="shared" si="151"/>
        <v>11</v>
      </c>
      <c r="B152" s="20" t="str">
        <f t="shared" si="152"/>
        <v> </v>
      </c>
      <c r="C152" s="8">
        <v>11</v>
      </c>
      <c r="D152" s="10"/>
      <c r="E152" s="9"/>
      <c r="F152" s="10"/>
      <c r="G152" s="9"/>
      <c r="H152" s="10"/>
      <c r="I152" s="9"/>
      <c r="J152" s="11">
        <f t="shared" si="140"/>
        <v>0</v>
      </c>
      <c r="K152" s="12">
        <f t="shared" si="141"/>
        <v>0</v>
      </c>
      <c r="L152" s="12">
        <f t="shared" si="142"/>
        <v>0</v>
      </c>
      <c r="M152" s="12">
        <f t="shared" si="143"/>
        <v>0</v>
      </c>
      <c r="N152" s="12">
        <f t="shared" si="144"/>
        <v>0</v>
      </c>
      <c r="O152" s="12">
        <f t="shared" si="145"/>
        <v>0</v>
      </c>
      <c r="P152" s="12">
        <f t="shared" si="146"/>
        <v>0</v>
      </c>
      <c r="Q152" s="13">
        <f t="shared" si="147"/>
        <v>0</v>
      </c>
      <c r="R152" s="14">
        <f t="shared" si="148"/>
        <v>0</v>
      </c>
      <c r="S152" s="15">
        <f t="shared" si="149"/>
        <v>0</v>
      </c>
      <c r="T152" s="16">
        <f t="shared" si="150"/>
        <v>0</v>
      </c>
      <c r="V152" s="17" t="str">
        <f t="shared" si="153"/>
        <v>2008-02-15</v>
      </c>
      <c r="W152" s="18" t="s">
        <v>37</v>
      </c>
      <c r="X152" s="18" t="s">
        <v>38</v>
      </c>
      <c r="Y152" s="19" t="s">
        <v>37</v>
      </c>
      <c r="Z152" s="19">
        <v>10</v>
      </c>
      <c r="AA152" s="19">
        <v>6</v>
      </c>
      <c r="AB152" s="3" t="s">
        <v>39</v>
      </c>
      <c r="AC152" s="18" t="s">
        <v>40</v>
      </c>
    </row>
    <row r="153" spans="1:29" ht="12" customHeight="1">
      <c r="A153" s="20">
        <f t="shared" si="151"/>
        <v>11</v>
      </c>
      <c r="B153" s="20" t="str">
        <f t="shared" si="152"/>
        <v> </v>
      </c>
      <c r="C153" s="8">
        <v>12</v>
      </c>
      <c r="D153" s="10"/>
      <c r="E153" s="9"/>
      <c r="F153" s="10"/>
      <c r="G153" s="9"/>
      <c r="H153" s="10"/>
      <c r="I153" s="9"/>
      <c r="J153" s="11">
        <f t="shared" si="140"/>
        <v>0</v>
      </c>
      <c r="K153" s="12">
        <f t="shared" si="141"/>
        <v>0</v>
      </c>
      <c r="L153" s="12">
        <f t="shared" si="142"/>
        <v>0</v>
      </c>
      <c r="M153" s="12">
        <f t="shared" si="143"/>
        <v>0</v>
      </c>
      <c r="N153" s="12">
        <f t="shared" si="144"/>
        <v>0</v>
      </c>
      <c r="O153" s="12">
        <f t="shared" si="145"/>
        <v>0</v>
      </c>
      <c r="P153" s="12">
        <f t="shared" si="146"/>
        <v>0</v>
      </c>
      <c r="Q153" s="13">
        <f t="shared" si="147"/>
        <v>0</v>
      </c>
      <c r="R153" s="14">
        <f t="shared" si="148"/>
        <v>0</v>
      </c>
      <c r="S153" s="15">
        <f t="shared" si="149"/>
        <v>0</v>
      </c>
      <c r="T153" s="16">
        <f t="shared" si="150"/>
        <v>0</v>
      </c>
      <c r="V153" s="17" t="str">
        <f t="shared" si="153"/>
        <v>2008-02-15</v>
      </c>
      <c r="W153" s="18" t="s">
        <v>37</v>
      </c>
      <c r="X153" s="18" t="s">
        <v>38</v>
      </c>
      <c r="Y153" s="19" t="s">
        <v>37</v>
      </c>
      <c r="Z153" s="19">
        <v>10</v>
      </c>
      <c r="AA153" s="19">
        <v>6</v>
      </c>
      <c r="AB153" s="3" t="s">
        <v>39</v>
      </c>
      <c r="AC153" s="18" t="s">
        <v>40</v>
      </c>
    </row>
    <row r="154" spans="1:20" ht="12" customHeight="1">
      <c r="A154" s="21" t="s">
        <v>41</v>
      </c>
      <c r="B154" s="22" t="s">
        <v>42</v>
      </c>
      <c r="C154" s="23" t="s">
        <v>46</v>
      </c>
      <c r="D154"/>
      <c r="J154" s="25">
        <f>SUM(J142:J153)</f>
        <v>0</v>
      </c>
      <c r="Q154" s="26">
        <f>SUM(Q142:Q153)</f>
        <v>0</v>
      </c>
      <c r="R154" s="27">
        <f>SUM(R142:R153)</f>
        <v>0</v>
      </c>
      <c r="S154" s="28">
        <f>SUM(S142:S153)</f>
        <v>0</v>
      </c>
      <c r="T154" s="29">
        <f>SUM(T142:T153)</f>
        <v>0</v>
      </c>
    </row>
    <row r="155" spans="1:20" ht="12" customHeight="1">
      <c r="A155" s="3" t="s">
        <v>41</v>
      </c>
      <c r="B155" s="30"/>
      <c r="C155" s="31"/>
      <c r="D155" s="32"/>
      <c r="J155" s="33"/>
      <c r="Q155" s="34"/>
      <c r="R155" s="33"/>
      <c r="S155" s="34"/>
      <c r="T155" s="33"/>
    </row>
    <row r="156" spans="1:29" ht="12" customHeight="1">
      <c r="A156" s="8">
        <v>12</v>
      </c>
      <c r="B156" s="8" t="s">
        <v>46</v>
      </c>
      <c r="C156" s="8">
        <v>1</v>
      </c>
      <c r="D156" s="9"/>
      <c r="E156" s="10"/>
      <c r="F156" s="9"/>
      <c r="G156" s="10"/>
      <c r="H156" s="9"/>
      <c r="I156" s="10"/>
      <c r="J156" s="11">
        <f aca="true" t="shared" si="154" ref="J156:J167">SUM(K156:P156)</f>
        <v>0</v>
      </c>
      <c r="K156" s="12">
        <f aca="true" t="shared" si="155" ref="K156:K167">7.001*ROUNDDOWN(D156/100,0)+5.000001*ROUNDDOWN(MOD(D156,100)/10,0)+3.000000001*ROUNDDOWN(MOD(D156,10),0)</f>
        <v>0</v>
      </c>
      <c r="L156" s="12">
        <f aca="true" t="shared" si="156" ref="L156:L167">7.001*ROUNDDOWN(E156/100,0)+5.000001*ROUNDDOWN(MOD(E156,100)/10,0)+3.000000001*ROUNDDOWN(MOD(E156,10),0)</f>
        <v>0</v>
      </c>
      <c r="M156" s="12">
        <f aca="true" t="shared" si="157" ref="M156:M167">7.001*ROUNDDOWN(F156/100,0)+5.000001*ROUNDDOWN(MOD(F156,100)/10,0)+3.000000001*ROUNDDOWN(MOD(F156,10),0)</f>
        <v>0</v>
      </c>
      <c r="N156" s="12">
        <f aca="true" t="shared" si="158" ref="N156:N167">7.001*ROUNDDOWN(G156/100,0)+5.000001*ROUNDDOWN(MOD(G156,100)/10,0)+3.000000001*ROUNDDOWN(MOD(G156,10),0)</f>
        <v>0</v>
      </c>
      <c r="O156" s="12">
        <f aca="true" t="shared" si="159" ref="O156:O167">7.001*ROUNDDOWN(H156/100,0)+5.000001*ROUNDDOWN(MOD(H156,100)/10,0)+3.000000001*ROUNDDOWN(MOD(H156,10),0)</f>
        <v>0</v>
      </c>
      <c r="P156" s="12">
        <f aca="true" t="shared" si="160" ref="P156:P167">7.001*ROUNDDOWN(I156/100,0)+5.000001*ROUNDDOWN(MOD(I156,100)/10,0)+3.000000001*ROUNDDOWN(MOD(I156,10),0)</f>
        <v>0</v>
      </c>
      <c r="Q156" s="13">
        <f aca="true" t="shared" si="161" ref="Q156:Q167">ROUNDDOWN(D156/100,0)+ROUNDDOWN(E156/100,0)+ROUNDDOWN(F156/100,0)+ROUNDDOWN(G156/100,0)+ROUNDDOWN(H156/100,0)+ROUNDDOWN(I156/100,0)</f>
        <v>0</v>
      </c>
      <c r="R156" s="14">
        <f aca="true" t="shared" si="162" ref="R156:R167">ROUNDDOWN(MOD(D156,100)/10,0)+ROUNDDOWN(MOD(E156,100)/10,0)+ROUNDDOWN(MOD(F156,100)/10,0)+ROUNDDOWN(MOD(G156,100)/10,0)+ROUNDDOWN(MOD(H156,100)/10,0)+ROUNDDOWN(MOD(I156,100)/10,0)</f>
        <v>0</v>
      </c>
      <c r="S156" s="15">
        <f aca="true" t="shared" si="163" ref="S156:S167">ROUNDDOWN(MOD(D156,10),0)+ROUNDDOWN(MOD(E156,10),0)+ROUNDDOWN(MOD(F156,10),0)+ROUNDDOWN(MOD(G156,10),0)+ROUNDDOWN(MOD(H156,10),0)+ROUNDDOWN(MOD(I156,10),0)</f>
        <v>0</v>
      </c>
      <c r="T156" s="16">
        <f aca="true" t="shared" si="164" ref="T156:T167">Q156+R156+S156</f>
        <v>0</v>
      </c>
      <c r="V156" s="17" t="s">
        <v>36</v>
      </c>
      <c r="W156" s="18" t="s">
        <v>37</v>
      </c>
      <c r="X156" s="18" t="s">
        <v>38</v>
      </c>
      <c r="Y156" s="19" t="s">
        <v>37</v>
      </c>
      <c r="Z156" s="19">
        <v>10</v>
      </c>
      <c r="AA156" s="19">
        <v>6</v>
      </c>
      <c r="AB156" s="3" t="s">
        <v>39</v>
      </c>
      <c r="AC156" s="18" t="s">
        <v>40</v>
      </c>
    </row>
    <row r="157" spans="1:29" ht="12" customHeight="1">
      <c r="A157" s="20">
        <f aca="true" t="shared" si="165" ref="A157:A167">A156</f>
        <v>12</v>
      </c>
      <c r="B157" s="20" t="str">
        <f aca="true" t="shared" si="166" ref="B157:B167">B156</f>
        <v> </v>
      </c>
      <c r="C157" s="8">
        <v>2</v>
      </c>
      <c r="D157" s="9"/>
      <c r="E157" s="10"/>
      <c r="F157" s="9"/>
      <c r="G157" s="10"/>
      <c r="H157" s="9"/>
      <c r="I157" s="10"/>
      <c r="J157" s="11">
        <f t="shared" si="154"/>
        <v>0</v>
      </c>
      <c r="K157" s="12">
        <f t="shared" si="155"/>
        <v>0</v>
      </c>
      <c r="L157" s="12">
        <f t="shared" si="156"/>
        <v>0</v>
      </c>
      <c r="M157" s="12">
        <f t="shared" si="157"/>
        <v>0</v>
      </c>
      <c r="N157" s="12">
        <f t="shared" si="158"/>
        <v>0</v>
      </c>
      <c r="O157" s="12">
        <f t="shared" si="159"/>
        <v>0</v>
      </c>
      <c r="P157" s="12">
        <f t="shared" si="160"/>
        <v>0</v>
      </c>
      <c r="Q157" s="13">
        <f t="shared" si="161"/>
        <v>0</v>
      </c>
      <c r="R157" s="14">
        <f t="shared" si="162"/>
        <v>0</v>
      </c>
      <c r="S157" s="15">
        <f t="shared" si="163"/>
        <v>0</v>
      </c>
      <c r="T157" s="16">
        <f t="shared" si="164"/>
        <v>0</v>
      </c>
      <c r="V157" s="17" t="str">
        <f aca="true" t="shared" si="167" ref="V157:V167">V156</f>
        <v>2008-02-15</v>
      </c>
      <c r="W157" s="18" t="s">
        <v>37</v>
      </c>
      <c r="X157" s="18" t="s">
        <v>38</v>
      </c>
      <c r="Y157" s="19" t="s">
        <v>37</v>
      </c>
      <c r="Z157" s="19">
        <v>10</v>
      </c>
      <c r="AA157" s="19">
        <v>6</v>
      </c>
      <c r="AB157" s="3" t="s">
        <v>39</v>
      </c>
      <c r="AC157" s="18" t="s">
        <v>40</v>
      </c>
    </row>
    <row r="158" spans="1:29" ht="12" customHeight="1">
      <c r="A158" s="20">
        <f t="shared" si="165"/>
        <v>12</v>
      </c>
      <c r="B158" s="20" t="str">
        <f t="shared" si="166"/>
        <v> </v>
      </c>
      <c r="C158" s="8">
        <v>3</v>
      </c>
      <c r="D158" s="9"/>
      <c r="E158" s="10"/>
      <c r="F158" s="9"/>
      <c r="G158" s="10"/>
      <c r="H158" s="9"/>
      <c r="I158" s="10"/>
      <c r="J158" s="11">
        <f t="shared" si="154"/>
        <v>0</v>
      </c>
      <c r="K158" s="12">
        <f t="shared" si="155"/>
        <v>0</v>
      </c>
      <c r="L158" s="12">
        <f t="shared" si="156"/>
        <v>0</v>
      </c>
      <c r="M158" s="12">
        <f t="shared" si="157"/>
        <v>0</v>
      </c>
      <c r="N158" s="12">
        <f t="shared" si="158"/>
        <v>0</v>
      </c>
      <c r="O158" s="12">
        <f t="shared" si="159"/>
        <v>0</v>
      </c>
      <c r="P158" s="12">
        <f t="shared" si="160"/>
        <v>0</v>
      </c>
      <c r="Q158" s="13">
        <f t="shared" si="161"/>
        <v>0</v>
      </c>
      <c r="R158" s="14">
        <f t="shared" si="162"/>
        <v>0</v>
      </c>
      <c r="S158" s="15">
        <f t="shared" si="163"/>
        <v>0</v>
      </c>
      <c r="T158" s="16">
        <f t="shared" si="164"/>
        <v>0</v>
      </c>
      <c r="V158" s="17" t="str">
        <f t="shared" si="167"/>
        <v>2008-02-15</v>
      </c>
      <c r="W158" s="18" t="s">
        <v>37</v>
      </c>
      <c r="X158" s="18" t="s">
        <v>38</v>
      </c>
      <c r="Y158" s="19" t="s">
        <v>37</v>
      </c>
      <c r="Z158" s="19">
        <v>10</v>
      </c>
      <c r="AA158" s="19">
        <v>6</v>
      </c>
      <c r="AB158" s="3" t="s">
        <v>39</v>
      </c>
      <c r="AC158" s="18" t="s">
        <v>40</v>
      </c>
    </row>
    <row r="159" spans="1:29" ht="12" customHeight="1">
      <c r="A159" s="20">
        <f t="shared" si="165"/>
        <v>12</v>
      </c>
      <c r="B159" s="20" t="str">
        <f t="shared" si="166"/>
        <v> </v>
      </c>
      <c r="C159" s="8">
        <v>4</v>
      </c>
      <c r="D159" s="10"/>
      <c r="E159" s="9"/>
      <c r="F159" s="10"/>
      <c r="G159" s="9"/>
      <c r="H159" s="10"/>
      <c r="I159" s="9"/>
      <c r="J159" s="11">
        <f t="shared" si="154"/>
        <v>0</v>
      </c>
      <c r="K159" s="12">
        <f t="shared" si="155"/>
        <v>0</v>
      </c>
      <c r="L159" s="12">
        <f t="shared" si="156"/>
        <v>0</v>
      </c>
      <c r="M159" s="12">
        <f t="shared" si="157"/>
        <v>0</v>
      </c>
      <c r="N159" s="12">
        <f t="shared" si="158"/>
        <v>0</v>
      </c>
      <c r="O159" s="12">
        <f t="shared" si="159"/>
        <v>0</v>
      </c>
      <c r="P159" s="12">
        <f t="shared" si="160"/>
        <v>0</v>
      </c>
      <c r="Q159" s="13">
        <f t="shared" si="161"/>
        <v>0</v>
      </c>
      <c r="R159" s="14">
        <f t="shared" si="162"/>
        <v>0</v>
      </c>
      <c r="S159" s="15">
        <f t="shared" si="163"/>
        <v>0</v>
      </c>
      <c r="T159" s="16">
        <f t="shared" si="164"/>
        <v>0</v>
      </c>
      <c r="V159" s="17" t="str">
        <f t="shared" si="167"/>
        <v>2008-02-15</v>
      </c>
      <c r="W159" s="18" t="s">
        <v>37</v>
      </c>
      <c r="X159" s="18" t="s">
        <v>38</v>
      </c>
      <c r="Y159" s="19" t="s">
        <v>37</v>
      </c>
      <c r="Z159" s="19">
        <v>10</v>
      </c>
      <c r="AA159" s="19">
        <v>6</v>
      </c>
      <c r="AB159" s="3" t="s">
        <v>39</v>
      </c>
      <c r="AC159" s="18" t="s">
        <v>40</v>
      </c>
    </row>
    <row r="160" spans="1:29" ht="12" customHeight="1">
      <c r="A160" s="20">
        <f t="shared" si="165"/>
        <v>12</v>
      </c>
      <c r="B160" s="20" t="str">
        <f t="shared" si="166"/>
        <v> </v>
      </c>
      <c r="C160" s="8">
        <v>5</v>
      </c>
      <c r="D160" s="10"/>
      <c r="E160" s="9"/>
      <c r="F160" s="10"/>
      <c r="G160" s="9"/>
      <c r="H160" s="10"/>
      <c r="I160" s="9"/>
      <c r="J160" s="11">
        <f t="shared" si="154"/>
        <v>0</v>
      </c>
      <c r="K160" s="12">
        <f t="shared" si="155"/>
        <v>0</v>
      </c>
      <c r="L160" s="12">
        <f t="shared" si="156"/>
        <v>0</v>
      </c>
      <c r="M160" s="12">
        <f t="shared" si="157"/>
        <v>0</v>
      </c>
      <c r="N160" s="12">
        <f t="shared" si="158"/>
        <v>0</v>
      </c>
      <c r="O160" s="12">
        <f t="shared" si="159"/>
        <v>0</v>
      </c>
      <c r="P160" s="12">
        <f t="shared" si="160"/>
        <v>0</v>
      </c>
      <c r="Q160" s="13">
        <f t="shared" si="161"/>
        <v>0</v>
      </c>
      <c r="R160" s="14">
        <f t="shared" si="162"/>
        <v>0</v>
      </c>
      <c r="S160" s="15">
        <f t="shared" si="163"/>
        <v>0</v>
      </c>
      <c r="T160" s="16">
        <f t="shared" si="164"/>
        <v>0</v>
      </c>
      <c r="V160" s="17" t="str">
        <f t="shared" si="167"/>
        <v>2008-02-15</v>
      </c>
      <c r="W160" s="18" t="s">
        <v>37</v>
      </c>
      <c r="X160" s="18" t="s">
        <v>38</v>
      </c>
      <c r="Y160" s="19" t="s">
        <v>37</v>
      </c>
      <c r="Z160" s="19">
        <v>10</v>
      </c>
      <c r="AA160" s="19">
        <v>6</v>
      </c>
      <c r="AB160" s="3" t="s">
        <v>39</v>
      </c>
      <c r="AC160" s="18" t="s">
        <v>40</v>
      </c>
    </row>
    <row r="161" spans="1:29" ht="12" customHeight="1">
      <c r="A161" s="20">
        <f t="shared" si="165"/>
        <v>12</v>
      </c>
      <c r="B161" s="20" t="str">
        <f t="shared" si="166"/>
        <v> </v>
      </c>
      <c r="C161" s="8">
        <v>6</v>
      </c>
      <c r="D161" s="10"/>
      <c r="E161" s="9"/>
      <c r="F161" s="10"/>
      <c r="G161" s="9"/>
      <c r="H161" s="10"/>
      <c r="I161" s="9"/>
      <c r="J161" s="11">
        <f t="shared" si="154"/>
        <v>0</v>
      </c>
      <c r="K161" s="12">
        <f t="shared" si="155"/>
        <v>0</v>
      </c>
      <c r="L161" s="12">
        <f t="shared" si="156"/>
        <v>0</v>
      </c>
      <c r="M161" s="12">
        <f t="shared" si="157"/>
        <v>0</v>
      </c>
      <c r="N161" s="12">
        <f t="shared" si="158"/>
        <v>0</v>
      </c>
      <c r="O161" s="12">
        <f t="shared" si="159"/>
        <v>0</v>
      </c>
      <c r="P161" s="12">
        <f t="shared" si="160"/>
        <v>0</v>
      </c>
      <c r="Q161" s="13">
        <f t="shared" si="161"/>
        <v>0</v>
      </c>
      <c r="R161" s="14">
        <f t="shared" si="162"/>
        <v>0</v>
      </c>
      <c r="S161" s="15">
        <f t="shared" si="163"/>
        <v>0</v>
      </c>
      <c r="T161" s="16">
        <f t="shared" si="164"/>
        <v>0</v>
      </c>
      <c r="V161" s="17" t="str">
        <f t="shared" si="167"/>
        <v>2008-02-15</v>
      </c>
      <c r="W161" s="18" t="s">
        <v>37</v>
      </c>
      <c r="X161" s="18" t="s">
        <v>38</v>
      </c>
      <c r="Y161" s="19" t="s">
        <v>37</v>
      </c>
      <c r="Z161" s="19">
        <v>10</v>
      </c>
      <c r="AA161" s="19">
        <v>6</v>
      </c>
      <c r="AB161" s="3" t="s">
        <v>39</v>
      </c>
      <c r="AC161" s="18" t="s">
        <v>40</v>
      </c>
    </row>
    <row r="162" spans="1:29" ht="12" customHeight="1">
      <c r="A162" s="20">
        <f t="shared" si="165"/>
        <v>12</v>
      </c>
      <c r="B162" s="20" t="str">
        <f t="shared" si="166"/>
        <v> </v>
      </c>
      <c r="C162" s="8">
        <v>7</v>
      </c>
      <c r="D162" s="9"/>
      <c r="E162" s="10"/>
      <c r="F162" s="9"/>
      <c r="G162" s="10"/>
      <c r="H162" s="9"/>
      <c r="I162" s="10"/>
      <c r="J162" s="11">
        <f t="shared" si="154"/>
        <v>0</v>
      </c>
      <c r="K162" s="12">
        <f t="shared" si="155"/>
        <v>0</v>
      </c>
      <c r="L162" s="12">
        <f t="shared" si="156"/>
        <v>0</v>
      </c>
      <c r="M162" s="12">
        <f t="shared" si="157"/>
        <v>0</v>
      </c>
      <c r="N162" s="12">
        <f t="shared" si="158"/>
        <v>0</v>
      </c>
      <c r="O162" s="12">
        <f t="shared" si="159"/>
        <v>0</v>
      </c>
      <c r="P162" s="12">
        <f t="shared" si="160"/>
        <v>0</v>
      </c>
      <c r="Q162" s="13">
        <f t="shared" si="161"/>
        <v>0</v>
      </c>
      <c r="R162" s="14">
        <f t="shared" si="162"/>
        <v>0</v>
      </c>
      <c r="S162" s="15">
        <f t="shared" si="163"/>
        <v>0</v>
      </c>
      <c r="T162" s="16">
        <f t="shared" si="164"/>
        <v>0</v>
      </c>
      <c r="V162" s="17" t="str">
        <f t="shared" si="167"/>
        <v>2008-02-15</v>
      </c>
      <c r="W162" s="18" t="s">
        <v>37</v>
      </c>
      <c r="X162" s="18" t="s">
        <v>38</v>
      </c>
      <c r="Y162" s="19" t="s">
        <v>37</v>
      </c>
      <c r="Z162" s="19">
        <v>10</v>
      </c>
      <c r="AA162" s="19">
        <v>6</v>
      </c>
      <c r="AB162" s="3" t="s">
        <v>39</v>
      </c>
      <c r="AC162" s="18" t="s">
        <v>40</v>
      </c>
    </row>
    <row r="163" spans="1:29" ht="12" customHeight="1">
      <c r="A163" s="20">
        <f t="shared" si="165"/>
        <v>12</v>
      </c>
      <c r="B163" s="20" t="str">
        <f t="shared" si="166"/>
        <v> </v>
      </c>
      <c r="C163" s="8">
        <v>8</v>
      </c>
      <c r="D163" s="9"/>
      <c r="E163" s="10"/>
      <c r="F163" s="9"/>
      <c r="G163" s="10"/>
      <c r="H163" s="9"/>
      <c r="I163" s="10"/>
      <c r="J163" s="11">
        <f t="shared" si="154"/>
        <v>0</v>
      </c>
      <c r="K163" s="12">
        <f t="shared" si="155"/>
        <v>0</v>
      </c>
      <c r="L163" s="12">
        <f t="shared" si="156"/>
        <v>0</v>
      </c>
      <c r="M163" s="12">
        <f t="shared" si="157"/>
        <v>0</v>
      </c>
      <c r="N163" s="12">
        <f t="shared" si="158"/>
        <v>0</v>
      </c>
      <c r="O163" s="12">
        <f t="shared" si="159"/>
        <v>0</v>
      </c>
      <c r="P163" s="12">
        <f t="shared" si="160"/>
        <v>0</v>
      </c>
      <c r="Q163" s="13">
        <f t="shared" si="161"/>
        <v>0</v>
      </c>
      <c r="R163" s="14">
        <f t="shared" si="162"/>
        <v>0</v>
      </c>
      <c r="S163" s="15">
        <f t="shared" si="163"/>
        <v>0</v>
      </c>
      <c r="T163" s="16">
        <f t="shared" si="164"/>
        <v>0</v>
      </c>
      <c r="V163" s="17" t="str">
        <f t="shared" si="167"/>
        <v>2008-02-15</v>
      </c>
      <c r="W163" s="18" t="s">
        <v>37</v>
      </c>
      <c r="X163" s="18" t="s">
        <v>38</v>
      </c>
      <c r="Y163" s="19" t="s">
        <v>37</v>
      </c>
      <c r="Z163" s="19">
        <v>10</v>
      </c>
      <c r="AA163" s="19">
        <v>6</v>
      </c>
      <c r="AB163" s="3" t="s">
        <v>39</v>
      </c>
      <c r="AC163" s="18" t="s">
        <v>40</v>
      </c>
    </row>
    <row r="164" spans="1:29" ht="12" customHeight="1">
      <c r="A164" s="20">
        <f t="shared" si="165"/>
        <v>12</v>
      </c>
      <c r="B164" s="20" t="str">
        <f t="shared" si="166"/>
        <v> </v>
      </c>
      <c r="C164" s="8">
        <v>9</v>
      </c>
      <c r="D164" s="9"/>
      <c r="E164" s="10"/>
      <c r="F164" s="9"/>
      <c r="G164" s="10"/>
      <c r="H164" s="9"/>
      <c r="I164" s="10"/>
      <c r="J164" s="11">
        <f t="shared" si="154"/>
        <v>0</v>
      </c>
      <c r="K164" s="12">
        <f t="shared" si="155"/>
        <v>0</v>
      </c>
      <c r="L164" s="12">
        <f t="shared" si="156"/>
        <v>0</v>
      </c>
      <c r="M164" s="12">
        <f t="shared" si="157"/>
        <v>0</v>
      </c>
      <c r="N164" s="12">
        <f t="shared" si="158"/>
        <v>0</v>
      </c>
      <c r="O164" s="12">
        <f t="shared" si="159"/>
        <v>0</v>
      </c>
      <c r="P164" s="12">
        <f t="shared" si="160"/>
        <v>0</v>
      </c>
      <c r="Q164" s="13">
        <f t="shared" si="161"/>
        <v>0</v>
      </c>
      <c r="R164" s="14">
        <f t="shared" si="162"/>
        <v>0</v>
      </c>
      <c r="S164" s="15">
        <f t="shared" si="163"/>
        <v>0</v>
      </c>
      <c r="T164" s="16">
        <f t="shared" si="164"/>
        <v>0</v>
      </c>
      <c r="V164" s="17" t="str">
        <f t="shared" si="167"/>
        <v>2008-02-15</v>
      </c>
      <c r="W164" s="18" t="s">
        <v>37</v>
      </c>
      <c r="X164" s="18" t="s">
        <v>38</v>
      </c>
      <c r="Y164" s="19" t="s">
        <v>37</v>
      </c>
      <c r="Z164" s="19">
        <v>10</v>
      </c>
      <c r="AA164" s="19">
        <v>6</v>
      </c>
      <c r="AB164" s="3" t="s">
        <v>39</v>
      </c>
      <c r="AC164" s="18" t="s">
        <v>40</v>
      </c>
    </row>
    <row r="165" spans="1:29" ht="12" customHeight="1">
      <c r="A165" s="20">
        <f t="shared" si="165"/>
        <v>12</v>
      </c>
      <c r="B165" s="20" t="str">
        <f t="shared" si="166"/>
        <v> </v>
      </c>
      <c r="C165" s="8">
        <v>10</v>
      </c>
      <c r="D165" s="10"/>
      <c r="E165" s="9"/>
      <c r="F165" s="10"/>
      <c r="G165" s="9"/>
      <c r="H165" s="10"/>
      <c r="I165" s="9"/>
      <c r="J165" s="11">
        <f t="shared" si="154"/>
        <v>0</v>
      </c>
      <c r="K165" s="12">
        <f t="shared" si="155"/>
        <v>0</v>
      </c>
      <c r="L165" s="12">
        <f t="shared" si="156"/>
        <v>0</v>
      </c>
      <c r="M165" s="12">
        <f t="shared" si="157"/>
        <v>0</v>
      </c>
      <c r="N165" s="12">
        <f t="shared" si="158"/>
        <v>0</v>
      </c>
      <c r="O165" s="12">
        <f t="shared" si="159"/>
        <v>0</v>
      </c>
      <c r="P165" s="12">
        <f t="shared" si="160"/>
        <v>0</v>
      </c>
      <c r="Q165" s="13">
        <f t="shared" si="161"/>
        <v>0</v>
      </c>
      <c r="R165" s="14">
        <f t="shared" si="162"/>
        <v>0</v>
      </c>
      <c r="S165" s="15">
        <f t="shared" si="163"/>
        <v>0</v>
      </c>
      <c r="T165" s="16">
        <f t="shared" si="164"/>
        <v>0</v>
      </c>
      <c r="V165" s="17" t="str">
        <f t="shared" si="167"/>
        <v>2008-02-15</v>
      </c>
      <c r="W165" s="18" t="s">
        <v>37</v>
      </c>
      <c r="X165" s="18" t="s">
        <v>38</v>
      </c>
      <c r="Y165" s="19" t="s">
        <v>37</v>
      </c>
      <c r="Z165" s="19">
        <v>10</v>
      </c>
      <c r="AA165" s="19">
        <v>6</v>
      </c>
      <c r="AB165" s="3" t="s">
        <v>39</v>
      </c>
      <c r="AC165" s="18" t="s">
        <v>40</v>
      </c>
    </row>
    <row r="166" spans="1:29" ht="12" customHeight="1">
      <c r="A166" s="20">
        <f t="shared" si="165"/>
        <v>12</v>
      </c>
      <c r="B166" s="20" t="str">
        <f t="shared" si="166"/>
        <v> </v>
      </c>
      <c r="C166" s="8">
        <v>11</v>
      </c>
      <c r="D166" s="10"/>
      <c r="E166" s="9"/>
      <c r="F166" s="10"/>
      <c r="G166" s="9"/>
      <c r="H166" s="10"/>
      <c r="I166" s="9"/>
      <c r="J166" s="11">
        <f t="shared" si="154"/>
        <v>0</v>
      </c>
      <c r="K166" s="12">
        <f t="shared" si="155"/>
        <v>0</v>
      </c>
      <c r="L166" s="12">
        <f t="shared" si="156"/>
        <v>0</v>
      </c>
      <c r="M166" s="12">
        <f t="shared" si="157"/>
        <v>0</v>
      </c>
      <c r="N166" s="12">
        <f t="shared" si="158"/>
        <v>0</v>
      </c>
      <c r="O166" s="12">
        <f t="shared" si="159"/>
        <v>0</v>
      </c>
      <c r="P166" s="12">
        <f t="shared" si="160"/>
        <v>0</v>
      </c>
      <c r="Q166" s="13">
        <f t="shared" si="161"/>
        <v>0</v>
      </c>
      <c r="R166" s="14">
        <f t="shared" si="162"/>
        <v>0</v>
      </c>
      <c r="S166" s="15">
        <f t="shared" si="163"/>
        <v>0</v>
      </c>
      <c r="T166" s="16">
        <f t="shared" si="164"/>
        <v>0</v>
      </c>
      <c r="V166" s="17" t="str">
        <f t="shared" si="167"/>
        <v>2008-02-15</v>
      </c>
      <c r="W166" s="18" t="s">
        <v>37</v>
      </c>
      <c r="X166" s="18" t="s">
        <v>38</v>
      </c>
      <c r="Y166" s="19" t="s">
        <v>37</v>
      </c>
      <c r="Z166" s="19">
        <v>10</v>
      </c>
      <c r="AA166" s="19">
        <v>6</v>
      </c>
      <c r="AB166" s="3" t="s">
        <v>39</v>
      </c>
      <c r="AC166" s="18" t="s">
        <v>40</v>
      </c>
    </row>
    <row r="167" spans="1:29" ht="12" customHeight="1">
      <c r="A167" s="20">
        <f t="shared" si="165"/>
        <v>12</v>
      </c>
      <c r="B167" s="20" t="str">
        <f t="shared" si="166"/>
        <v> </v>
      </c>
      <c r="C167" s="8">
        <v>12</v>
      </c>
      <c r="D167" s="10"/>
      <c r="E167" s="9"/>
      <c r="F167" s="10"/>
      <c r="G167" s="9"/>
      <c r="H167" s="10"/>
      <c r="I167" s="9"/>
      <c r="J167" s="11">
        <f t="shared" si="154"/>
        <v>0</v>
      </c>
      <c r="K167" s="12">
        <f t="shared" si="155"/>
        <v>0</v>
      </c>
      <c r="L167" s="12">
        <f t="shared" si="156"/>
        <v>0</v>
      </c>
      <c r="M167" s="12">
        <f t="shared" si="157"/>
        <v>0</v>
      </c>
      <c r="N167" s="12">
        <f t="shared" si="158"/>
        <v>0</v>
      </c>
      <c r="O167" s="12">
        <f t="shared" si="159"/>
        <v>0</v>
      </c>
      <c r="P167" s="12">
        <f t="shared" si="160"/>
        <v>0</v>
      </c>
      <c r="Q167" s="13">
        <f t="shared" si="161"/>
        <v>0</v>
      </c>
      <c r="R167" s="14">
        <f t="shared" si="162"/>
        <v>0</v>
      </c>
      <c r="S167" s="15">
        <f t="shared" si="163"/>
        <v>0</v>
      </c>
      <c r="T167" s="16">
        <f t="shared" si="164"/>
        <v>0</v>
      </c>
      <c r="V167" s="17" t="str">
        <f t="shared" si="167"/>
        <v>2008-02-15</v>
      </c>
      <c r="W167" s="18" t="s">
        <v>37</v>
      </c>
      <c r="X167" s="18" t="s">
        <v>38</v>
      </c>
      <c r="Y167" s="19" t="s">
        <v>37</v>
      </c>
      <c r="Z167" s="19">
        <v>10</v>
      </c>
      <c r="AA167" s="19">
        <v>6</v>
      </c>
      <c r="AB167" s="3" t="s">
        <v>39</v>
      </c>
      <c r="AC167" s="18" t="s">
        <v>40</v>
      </c>
    </row>
    <row r="168" spans="1:20" ht="12" customHeight="1">
      <c r="A168" s="21" t="s">
        <v>41</v>
      </c>
      <c r="B168" s="22" t="s">
        <v>42</v>
      </c>
      <c r="C168" s="23" t="s">
        <v>46</v>
      </c>
      <c r="D168"/>
      <c r="J168" s="25">
        <f>SUM(J156:J167)</f>
        <v>0</v>
      </c>
      <c r="Q168" s="26">
        <f>SUM(Q156:Q167)</f>
        <v>0</v>
      </c>
      <c r="R168" s="27">
        <f>SUM(R156:R167)</f>
        <v>0</v>
      </c>
      <c r="S168" s="28">
        <f>SUM(S156:S167)</f>
        <v>0</v>
      </c>
      <c r="T168" s="29">
        <f>SUM(T156:T167)</f>
        <v>0</v>
      </c>
    </row>
    <row r="169" spans="1:20" ht="12" customHeight="1">
      <c r="A169" s="3" t="s">
        <v>41</v>
      </c>
      <c r="B169" s="30"/>
      <c r="C169" s="31"/>
      <c r="D169" s="32"/>
      <c r="J169" s="33"/>
      <c r="Q169" s="34"/>
      <c r="R169" s="33"/>
      <c r="S169" s="34"/>
      <c r="T169" s="33"/>
    </row>
    <row r="170" spans="1:29" ht="12" customHeight="1">
      <c r="A170" s="8">
        <v>13</v>
      </c>
      <c r="B170" s="8" t="s">
        <v>46</v>
      </c>
      <c r="C170" s="8">
        <v>1</v>
      </c>
      <c r="D170" s="9"/>
      <c r="E170" s="10"/>
      <c r="F170" s="9"/>
      <c r="G170" s="10"/>
      <c r="H170" s="9"/>
      <c r="I170" s="10"/>
      <c r="J170" s="11">
        <f aca="true" t="shared" si="168" ref="J170:J181">SUM(K170:P170)</f>
        <v>0</v>
      </c>
      <c r="K170" s="12">
        <f aca="true" t="shared" si="169" ref="K170:K181">7.001*ROUNDDOWN(D170/100,0)+5.000001*ROUNDDOWN(MOD(D170,100)/10,0)+3.000000001*ROUNDDOWN(MOD(D170,10),0)</f>
        <v>0</v>
      </c>
      <c r="L170" s="12">
        <f aca="true" t="shared" si="170" ref="L170:L181">7.001*ROUNDDOWN(E170/100,0)+5.000001*ROUNDDOWN(MOD(E170,100)/10,0)+3.000000001*ROUNDDOWN(MOD(E170,10),0)</f>
        <v>0</v>
      </c>
      <c r="M170" s="12">
        <f aca="true" t="shared" si="171" ref="M170:M181">7.001*ROUNDDOWN(F170/100,0)+5.000001*ROUNDDOWN(MOD(F170,100)/10,0)+3.000000001*ROUNDDOWN(MOD(F170,10),0)</f>
        <v>0</v>
      </c>
      <c r="N170" s="12">
        <f aca="true" t="shared" si="172" ref="N170:N181">7.001*ROUNDDOWN(G170/100,0)+5.000001*ROUNDDOWN(MOD(G170,100)/10,0)+3.000000001*ROUNDDOWN(MOD(G170,10),0)</f>
        <v>0</v>
      </c>
      <c r="O170" s="12">
        <f aca="true" t="shared" si="173" ref="O170:O181">7.001*ROUNDDOWN(H170/100,0)+5.000001*ROUNDDOWN(MOD(H170,100)/10,0)+3.000000001*ROUNDDOWN(MOD(H170,10),0)</f>
        <v>0</v>
      </c>
      <c r="P170" s="12">
        <f aca="true" t="shared" si="174" ref="P170:P181">7.001*ROUNDDOWN(I170/100,0)+5.000001*ROUNDDOWN(MOD(I170,100)/10,0)+3.000000001*ROUNDDOWN(MOD(I170,10),0)</f>
        <v>0</v>
      </c>
      <c r="Q170" s="13">
        <f aca="true" t="shared" si="175" ref="Q170:Q181">ROUNDDOWN(D170/100,0)+ROUNDDOWN(E170/100,0)+ROUNDDOWN(F170/100,0)+ROUNDDOWN(G170/100,0)+ROUNDDOWN(H170/100,0)+ROUNDDOWN(I170/100,0)</f>
        <v>0</v>
      </c>
      <c r="R170" s="14">
        <f aca="true" t="shared" si="176" ref="R170:R181">ROUNDDOWN(MOD(D170,100)/10,0)+ROUNDDOWN(MOD(E170,100)/10,0)+ROUNDDOWN(MOD(F170,100)/10,0)+ROUNDDOWN(MOD(G170,100)/10,0)+ROUNDDOWN(MOD(H170,100)/10,0)+ROUNDDOWN(MOD(I170,100)/10,0)</f>
        <v>0</v>
      </c>
      <c r="S170" s="15">
        <f aca="true" t="shared" si="177" ref="S170:S181">ROUNDDOWN(MOD(D170,10),0)+ROUNDDOWN(MOD(E170,10),0)+ROUNDDOWN(MOD(F170,10),0)+ROUNDDOWN(MOD(G170,10),0)+ROUNDDOWN(MOD(H170,10),0)+ROUNDDOWN(MOD(I170,10),0)</f>
        <v>0</v>
      </c>
      <c r="T170" s="16">
        <f aca="true" t="shared" si="178" ref="T170:T181">Q170+R170+S170</f>
        <v>0</v>
      </c>
      <c r="V170" s="17" t="s">
        <v>36</v>
      </c>
      <c r="W170" s="18" t="s">
        <v>37</v>
      </c>
      <c r="X170" s="18" t="s">
        <v>38</v>
      </c>
      <c r="Y170" s="19" t="s">
        <v>37</v>
      </c>
      <c r="Z170" s="19">
        <v>10</v>
      </c>
      <c r="AA170" s="19">
        <v>6</v>
      </c>
      <c r="AB170" s="3" t="s">
        <v>39</v>
      </c>
      <c r="AC170" s="18" t="s">
        <v>40</v>
      </c>
    </row>
    <row r="171" spans="1:29" ht="12" customHeight="1">
      <c r="A171" s="20">
        <f aca="true" t="shared" si="179" ref="A171:A181">A170</f>
        <v>13</v>
      </c>
      <c r="B171" s="20" t="str">
        <f aca="true" t="shared" si="180" ref="B171:B181">B170</f>
        <v> </v>
      </c>
      <c r="C171" s="8">
        <v>2</v>
      </c>
      <c r="D171" s="9"/>
      <c r="E171" s="10"/>
      <c r="F171" s="9"/>
      <c r="G171" s="10"/>
      <c r="H171" s="9"/>
      <c r="I171" s="10"/>
      <c r="J171" s="11">
        <f t="shared" si="168"/>
        <v>0</v>
      </c>
      <c r="K171" s="12">
        <f t="shared" si="169"/>
        <v>0</v>
      </c>
      <c r="L171" s="12">
        <f t="shared" si="170"/>
        <v>0</v>
      </c>
      <c r="M171" s="12">
        <f t="shared" si="171"/>
        <v>0</v>
      </c>
      <c r="N171" s="12">
        <f t="shared" si="172"/>
        <v>0</v>
      </c>
      <c r="O171" s="12">
        <f t="shared" si="173"/>
        <v>0</v>
      </c>
      <c r="P171" s="12">
        <f t="shared" si="174"/>
        <v>0</v>
      </c>
      <c r="Q171" s="13">
        <f t="shared" si="175"/>
        <v>0</v>
      </c>
      <c r="R171" s="14">
        <f t="shared" si="176"/>
        <v>0</v>
      </c>
      <c r="S171" s="15">
        <f t="shared" si="177"/>
        <v>0</v>
      </c>
      <c r="T171" s="16">
        <f t="shared" si="178"/>
        <v>0</v>
      </c>
      <c r="V171" s="17" t="str">
        <f aca="true" t="shared" si="181" ref="V171:V181">V170</f>
        <v>2008-02-15</v>
      </c>
      <c r="W171" s="18" t="s">
        <v>37</v>
      </c>
      <c r="X171" s="18" t="s">
        <v>38</v>
      </c>
      <c r="Y171" s="19" t="s">
        <v>37</v>
      </c>
      <c r="Z171" s="19">
        <v>10</v>
      </c>
      <c r="AA171" s="19">
        <v>6</v>
      </c>
      <c r="AB171" s="3" t="s">
        <v>39</v>
      </c>
      <c r="AC171" s="18" t="s">
        <v>40</v>
      </c>
    </row>
    <row r="172" spans="1:29" ht="12" customHeight="1">
      <c r="A172" s="20">
        <f t="shared" si="179"/>
        <v>13</v>
      </c>
      <c r="B172" s="20" t="str">
        <f t="shared" si="180"/>
        <v> </v>
      </c>
      <c r="C172" s="8">
        <v>3</v>
      </c>
      <c r="D172" s="9"/>
      <c r="E172" s="10"/>
      <c r="F172" s="9"/>
      <c r="G172" s="10"/>
      <c r="H172" s="9"/>
      <c r="I172" s="10"/>
      <c r="J172" s="11">
        <f t="shared" si="168"/>
        <v>0</v>
      </c>
      <c r="K172" s="12">
        <f t="shared" si="169"/>
        <v>0</v>
      </c>
      <c r="L172" s="12">
        <f t="shared" si="170"/>
        <v>0</v>
      </c>
      <c r="M172" s="12">
        <f t="shared" si="171"/>
        <v>0</v>
      </c>
      <c r="N172" s="12">
        <f t="shared" si="172"/>
        <v>0</v>
      </c>
      <c r="O172" s="12">
        <f t="shared" si="173"/>
        <v>0</v>
      </c>
      <c r="P172" s="12">
        <f t="shared" si="174"/>
        <v>0</v>
      </c>
      <c r="Q172" s="13">
        <f t="shared" si="175"/>
        <v>0</v>
      </c>
      <c r="R172" s="14">
        <f t="shared" si="176"/>
        <v>0</v>
      </c>
      <c r="S172" s="15">
        <f t="shared" si="177"/>
        <v>0</v>
      </c>
      <c r="T172" s="16">
        <f t="shared" si="178"/>
        <v>0</v>
      </c>
      <c r="V172" s="17" t="str">
        <f t="shared" si="181"/>
        <v>2008-02-15</v>
      </c>
      <c r="W172" s="18" t="s">
        <v>37</v>
      </c>
      <c r="X172" s="18" t="s">
        <v>38</v>
      </c>
      <c r="Y172" s="19" t="s">
        <v>37</v>
      </c>
      <c r="Z172" s="19">
        <v>10</v>
      </c>
      <c r="AA172" s="19">
        <v>6</v>
      </c>
      <c r="AB172" s="3" t="s">
        <v>39</v>
      </c>
      <c r="AC172" s="18" t="s">
        <v>40</v>
      </c>
    </row>
    <row r="173" spans="1:29" ht="12" customHeight="1">
      <c r="A173" s="20">
        <f t="shared" si="179"/>
        <v>13</v>
      </c>
      <c r="B173" s="20" t="str">
        <f t="shared" si="180"/>
        <v> </v>
      </c>
      <c r="C173" s="8">
        <v>4</v>
      </c>
      <c r="D173" s="10"/>
      <c r="E173" s="9"/>
      <c r="F173" s="10"/>
      <c r="G173" s="9"/>
      <c r="H173" s="10"/>
      <c r="I173" s="9"/>
      <c r="J173" s="11">
        <f t="shared" si="168"/>
        <v>0</v>
      </c>
      <c r="K173" s="12">
        <f t="shared" si="169"/>
        <v>0</v>
      </c>
      <c r="L173" s="12">
        <f t="shared" si="170"/>
        <v>0</v>
      </c>
      <c r="M173" s="12">
        <f t="shared" si="171"/>
        <v>0</v>
      </c>
      <c r="N173" s="12">
        <f t="shared" si="172"/>
        <v>0</v>
      </c>
      <c r="O173" s="12">
        <f t="shared" si="173"/>
        <v>0</v>
      </c>
      <c r="P173" s="12">
        <f t="shared" si="174"/>
        <v>0</v>
      </c>
      <c r="Q173" s="13">
        <f t="shared" si="175"/>
        <v>0</v>
      </c>
      <c r="R173" s="14">
        <f t="shared" si="176"/>
        <v>0</v>
      </c>
      <c r="S173" s="15">
        <f t="shared" si="177"/>
        <v>0</v>
      </c>
      <c r="T173" s="16">
        <f t="shared" si="178"/>
        <v>0</v>
      </c>
      <c r="V173" s="17" t="str">
        <f t="shared" si="181"/>
        <v>2008-02-15</v>
      </c>
      <c r="W173" s="18" t="s">
        <v>37</v>
      </c>
      <c r="X173" s="18" t="s">
        <v>38</v>
      </c>
      <c r="Y173" s="19" t="s">
        <v>37</v>
      </c>
      <c r="Z173" s="19">
        <v>10</v>
      </c>
      <c r="AA173" s="19">
        <v>6</v>
      </c>
      <c r="AB173" s="3" t="s">
        <v>39</v>
      </c>
      <c r="AC173" s="18" t="s">
        <v>40</v>
      </c>
    </row>
    <row r="174" spans="1:29" ht="12" customHeight="1">
      <c r="A174" s="20">
        <f t="shared" si="179"/>
        <v>13</v>
      </c>
      <c r="B174" s="20" t="str">
        <f t="shared" si="180"/>
        <v> </v>
      </c>
      <c r="C174" s="8">
        <v>5</v>
      </c>
      <c r="D174" s="10"/>
      <c r="E174" s="9"/>
      <c r="F174" s="10"/>
      <c r="G174" s="9"/>
      <c r="H174" s="10"/>
      <c r="I174" s="9"/>
      <c r="J174" s="11">
        <f t="shared" si="168"/>
        <v>0</v>
      </c>
      <c r="K174" s="12">
        <f t="shared" si="169"/>
        <v>0</v>
      </c>
      <c r="L174" s="12">
        <f t="shared" si="170"/>
        <v>0</v>
      </c>
      <c r="M174" s="12">
        <f t="shared" si="171"/>
        <v>0</v>
      </c>
      <c r="N174" s="12">
        <f t="shared" si="172"/>
        <v>0</v>
      </c>
      <c r="O174" s="12">
        <f t="shared" si="173"/>
        <v>0</v>
      </c>
      <c r="P174" s="12">
        <f t="shared" si="174"/>
        <v>0</v>
      </c>
      <c r="Q174" s="13">
        <f t="shared" si="175"/>
        <v>0</v>
      </c>
      <c r="R174" s="14">
        <f t="shared" si="176"/>
        <v>0</v>
      </c>
      <c r="S174" s="15">
        <f t="shared" si="177"/>
        <v>0</v>
      </c>
      <c r="T174" s="16">
        <f t="shared" si="178"/>
        <v>0</v>
      </c>
      <c r="V174" s="17" t="str">
        <f t="shared" si="181"/>
        <v>2008-02-15</v>
      </c>
      <c r="W174" s="18" t="s">
        <v>37</v>
      </c>
      <c r="X174" s="18" t="s">
        <v>38</v>
      </c>
      <c r="Y174" s="19" t="s">
        <v>37</v>
      </c>
      <c r="Z174" s="19">
        <v>10</v>
      </c>
      <c r="AA174" s="19">
        <v>6</v>
      </c>
      <c r="AB174" s="3" t="s">
        <v>39</v>
      </c>
      <c r="AC174" s="18" t="s">
        <v>40</v>
      </c>
    </row>
    <row r="175" spans="1:29" ht="12" customHeight="1">
      <c r="A175" s="20">
        <f t="shared" si="179"/>
        <v>13</v>
      </c>
      <c r="B175" s="20" t="str">
        <f t="shared" si="180"/>
        <v> </v>
      </c>
      <c r="C175" s="8">
        <v>6</v>
      </c>
      <c r="D175" s="10"/>
      <c r="E175" s="9"/>
      <c r="F175" s="10"/>
      <c r="G175" s="9"/>
      <c r="H175" s="10"/>
      <c r="I175" s="9"/>
      <c r="J175" s="11">
        <f t="shared" si="168"/>
        <v>0</v>
      </c>
      <c r="K175" s="12">
        <f t="shared" si="169"/>
        <v>0</v>
      </c>
      <c r="L175" s="12">
        <f t="shared" si="170"/>
        <v>0</v>
      </c>
      <c r="M175" s="12">
        <f t="shared" si="171"/>
        <v>0</v>
      </c>
      <c r="N175" s="12">
        <f t="shared" si="172"/>
        <v>0</v>
      </c>
      <c r="O175" s="12">
        <f t="shared" si="173"/>
        <v>0</v>
      </c>
      <c r="P175" s="12">
        <f t="shared" si="174"/>
        <v>0</v>
      </c>
      <c r="Q175" s="13">
        <f t="shared" si="175"/>
        <v>0</v>
      </c>
      <c r="R175" s="14">
        <f t="shared" si="176"/>
        <v>0</v>
      </c>
      <c r="S175" s="15">
        <f t="shared" si="177"/>
        <v>0</v>
      </c>
      <c r="T175" s="16">
        <f t="shared" si="178"/>
        <v>0</v>
      </c>
      <c r="V175" s="17" t="str">
        <f t="shared" si="181"/>
        <v>2008-02-15</v>
      </c>
      <c r="W175" s="18" t="s">
        <v>37</v>
      </c>
      <c r="X175" s="18" t="s">
        <v>38</v>
      </c>
      <c r="Y175" s="19" t="s">
        <v>37</v>
      </c>
      <c r="Z175" s="19">
        <v>10</v>
      </c>
      <c r="AA175" s="19">
        <v>6</v>
      </c>
      <c r="AB175" s="3" t="s">
        <v>39</v>
      </c>
      <c r="AC175" s="18" t="s">
        <v>40</v>
      </c>
    </row>
    <row r="176" spans="1:29" ht="12" customHeight="1">
      <c r="A176" s="20">
        <f t="shared" si="179"/>
        <v>13</v>
      </c>
      <c r="B176" s="20" t="str">
        <f t="shared" si="180"/>
        <v> </v>
      </c>
      <c r="C176" s="8">
        <v>7</v>
      </c>
      <c r="D176" s="9"/>
      <c r="E176" s="10"/>
      <c r="F176" s="9"/>
      <c r="G176" s="10"/>
      <c r="H176" s="9"/>
      <c r="I176" s="10"/>
      <c r="J176" s="11">
        <f t="shared" si="168"/>
        <v>0</v>
      </c>
      <c r="K176" s="12">
        <f t="shared" si="169"/>
        <v>0</v>
      </c>
      <c r="L176" s="12">
        <f t="shared" si="170"/>
        <v>0</v>
      </c>
      <c r="M176" s="12">
        <f t="shared" si="171"/>
        <v>0</v>
      </c>
      <c r="N176" s="12">
        <f t="shared" si="172"/>
        <v>0</v>
      </c>
      <c r="O176" s="12">
        <f t="shared" si="173"/>
        <v>0</v>
      </c>
      <c r="P176" s="12">
        <f t="shared" si="174"/>
        <v>0</v>
      </c>
      <c r="Q176" s="13">
        <f t="shared" si="175"/>
        <v>0</v>
      </c>
      <c r="R176" s="14">
        <f t="shared" si="176"/>
        <v>0</v>
      </c>
      <c r="S176" s="15">
        <f t="shared" si="177"/>
        <v>0</v>
      </c>
      <c r="T176" s="16">
        <f t="shared" si="178"/>
        <v>0</v>
      </c>
      <c r="V176" s="17" t="str">
        <f t="shared" si="181"/>
        <v>2008-02-15</v>
      </c>
      <c r="W176" s="18" t="s">
        <v>37</v>
      </c>
      <c r="X176" s="18" t="s">
        <v>38</v>
      </c>
      <c r="Y176" s="19" t="s">
        <v>37</v>
      </c>
      <c r="Z176" s="19">
        <v>10</v>
      </c>
      <c r="AA176" s="19">
        <v>6</v>
      </c>
      <c r="AB176" s="3" t="s">
        <v>39</v>
      </c>
      <c r="AC176" s="18" t="s">
        <v>40</v>
      </c>
    </row>
    <row r="177" spans="1:29" ht="12" customHeight="1">
      <c r="A177" s="20">
        <f t="shared" si="179"/>
        <v>13</v>
      </c>
      <c r="B177" s="20" t="str">
        <f t="shared" si="180"/>
        <v> </v>
      </c>
      <c r="C177" s="8">
        <v>8</v>
      </c>
      <c r="D177" s="9"/>
      <c r="E177" s="10"/>
      <c r="F177" s="9"/>
      <c r="G177" s="10"/>
      <c r="H177" s="9"/>
      <c r="I177" s="10"/>
      <c r="J177" s="11">
        <f t="shared" si="168"/>
        <v>0</v>
      </c>
      <c r="K177" s="12">
        <f t="shared" si="169"/>
        <v>0</v>
      </c>
      <c r="L177" s="12">
        <f t="shared" si="170"/>
        <v>0</v>
      </c>
      <c r="M177" s="12">
        <f t="shared" si="171"/>
        <v>0</v>
      </c>
      <c r="N177" s="12">
        <f t="shared" si="172"/>
        <v>0</v>
      </c>
      <c r="O177" s="12">
        <f t="shared" si="173"/>
        <v>0</v>
      </c>
      <c r="P177" s="12">
        <f t="shared" si="174"/>
        <v>0</v>
      </c>
      <c r="Q177" s="13">
        <f t="shared" si="175"/>
        <v>0</v>
      </c>
      <c r="R177" s="14">
        <f t="shared" si="176"/>
        <v>0</v>
      </c>
      <c r="S177" s="15">
        <f t="shared" si="177"/>
        <v>0</v>
      </c>
      <c r="T177" s="16">
        <f t="shared" si="178"/>
        <v>0</v>
      </c>
      <c r="V177" s="17" t="str">
        <f t="shared" si="181"/>
        <v>2008-02-15</v>
      </c>
      <c r="W177" s="18" t="s">
        <v>37</v>
      </c>
      <c r="X177" s="18" t="s">
        <v>38</v>
      </c>
      <c r="Y177" s="19" t="s">
        <v>37</v>
      </c>
      <c r="Z177" s="19">
        <v>10</v>
      </c>
      <c r="AA177" s="19">
        <v>6</v>
      </c>
      <c r="AB177" s="3" t="s">
        <v>39</v>
      </c>
      <c r="AC177" s="18" t="s">
        <v>40</v>
      </c>
    </row>
    <row r="178" spans="1:29" ht="12" customHeight="1">
      <c r="A178" s="20">
        <f t="shared" si="179"/>
        <v>13</v>
      </c>
      <c r="B178" s="20" t="str">
        <f t="shared" si="180"/>
        <v> </v>
      </c>
      <c r="C178" s="8">
        <v>9</v>
      </c>
      <c r="D178" s="9"/>
      <c r="E178" s="10"/>
      <c r="F178" s="9"/>
      <c r="G178" s="10"/>
      <c r="H178" s="9"/>
      <c r="I178" s="10"/>
      <c r="J178" s="11">
        <f t="shared" si="168"/>
        <v>0</v>
      </c>
      <c r="K178" s="12">
        <f t="shared" si="169"/>
        <v>0</v>
      </c>
      <c r="L178" s="12">
        <f t="shared" si="170"/>
        <v>0</v>
      </c>
      <c r="M178" s="12">
        <f t="shared" si="171"/>
        <v>0</v>
      </c>
      <c r="N178" s="12">
        <f t="shared" si="172"/>
        <v>0</v>
      </c>
      <c r="O178" s="12">
        <f t="shared" si="173"/>
        <v>0</v>
      </c>
      <c r="P178" s="12">
        <f t="shared" si="174"/>
        <v>0</v>
      </c>
      <c r="Q178" s="13">
        <f t="shared" si="175"/>
        <v>0</v>
      </c>
      <c r="R178" s="14">
        <f t="shared" si="176"/>
        <v>0</v>
      </c>
      <c r="S178" s="15">
        <f t="shared" si="177"/>
        <v>0</v>
      </c>
      <c r="T178" s="16">
        <f t="shared" si="178"/>
        <v>0</v>
      </c>
      <c r="V178" s="17" t="str">
        <f t="shared" si="181"/>
        <v>2008-02-15</v>
      </c>
      <c r="W178" s="18" t="s">
        <v>37</v>
      </c>
      <c r="X178" s="18" t="s">
        <v>38</v>
      </c>
      <c r="Y178" s="19" t="s">
        <v>37</v>
      </c>
      <c r="Z178" s="19">
        <v>10</v>
      </c>
      <c r="AA178" s="19">
        <v>6</v>
      </c>
      <c r="AB178" s="3" t="s">
        <v>39</v>
      </c>
      <c r="AC178" s="18" t="s">
        <v>40</v>
      </c>
    </row>
    <row r="179" spans="1:29" ht="12" customHeight="1">
      <c r="A179" s="20">
        <f t="shared" si="179"/>
        <v>13</v>
      </c>
      <c r="B179" s="20" t="str">
        <f t="shared" si="180"/>
        <v> </v>
      </c>
      <c r="C179" s="8">
        <v>10</v>
      </c>
      <c r="D179" s="10"/>
      <c r="E179" s="9"/>
      <c r="F179" s="10"/>
      <c r="G179" s="9"/>
      <c r="H179" s="10"/>
      <c r="I179" s="9"/>
      <c r="J179" s="11">
        <f t="shared" si="168"/>
        <v>0</v>
      </c>
      <c r="K179" s="12">
        <f t="shared" si="169"/>
        <v>0</v>
      </c>
      <c r="L179" s="12">
        <f t="shared" si="170"/>
        <v>0</v>
      </c>
      <c r="M179" s="12">
        <f t="shared" si="171"/>
        <v>0</v>
      </c>
      <c r="N179" s="12">
        <f t="shared" si="172"/>
        <v>0</v>
      </c>
      <c r="O179" s="12">
        <f t="shared" si="173"/>
        <v>0</v>
      </c>
      <c r="P179" s="12">
        <f t="shared" si="174"/>
        <v>0</v>
      </c>
      <c r="Q179" s="13">
        <f t="shared" si="175"/>
        <v>0</v>
      </c>
      <c r="R179" s="14">
        <f t="shared" si="176"/>
        <v>0</v>
      </c>
      <c r="S179" s="15">
        <f t="shared" si="177"/>
        <v>0</v>
      </c>
      <c r="T179" s="16">
        <f t="shared" si="178"/>
        <v>0</v>
      </c>
      <c r="V179" s="17" t="str">
        <f t="shared" si="181"/>
        <v>2008-02-15</v>
      </c>
      <c r="W179" s="18" t="s">
        <v>37</v>
      </c>
      <c r="X179" s="18" t="s">
        <v>38</v>
      </c>
      <c r="Y179" s="19" t="s">
        <v>37</v>
      </c>
      <c r="Z179" s="19">
        <v>10</v>
      </c>
      <c r="AA179" s="19">
        <v>6</v>
      </c>
      <c r="AB179" s="3" t="s">
        <v>39</v>
      </c>
      <c r="AC179" s="18" t="s">
        <v>40</v>
      </c>
    </row>
    <row r="180" spans="1:29" ht="12" customHeight="1">
      <c r="A180" s="20">
        <f t="shared" si="179"/>
        <v>13</v>
      </c>
      <c r="B180" s="20" t="str">
        <f t="shared" si="180"/>
        <v> </v>
      </c>
      <c r="C180" s="8">
        <v>11</v>
      </c>
      <c r="D180" s="10"/>
      <c r="E180" s="9"/>
      <c r="F180" s="10"/>
      <c r="G180" s="9"/>
      <c r="H180" s="10"/>
      <c r="I180" s="9"/>
      <c r="J180" s="11">
        <f t="shared" si="168"/>
        <v>0</v>
      </c>
      <c r="K180" s="12">
        <f t="shared" si="169"/>
        <v>0</v>
      </c>
      <c r="L180" s="12">
        <f t="shared" si="170"/>
        <v>0</v>
      </c>
      <c r="M180" s="12">
        <f t="shared" si="171"/>
        <v>0</v>
      </c>
      <c r="N180" s="12">
        <f t="shared" si="172"/>
        <v>0</v>
      </c>
      <c r="O180" s="12">
        <f t="shared" si="173"/>
        <v>0</v>
      </c>
      <c r="P180" s="12">
        <f t="shared" si="174"/>
        <v>0</v>
      </c>
      <c r="Q180" s="13">
        <f t="shared" si="175"/>
        <v>0</v>
      </c>
      <c r="R180" s="14">
        <f t="shared" si="176"/>
        <v>0</v>
      </c>
      <c r="S180" s="15">
        <f t="shared" si="177"/>
        <v>0</v>
      </c>
      <c r="T180" s="16">
        <f t="shared" si="178"/>
        <v>0</v>
      </c>
      <c r="V180" s="17" t="str">
        <f t="shared" si="181"/>
        <v>2008-02-15</v>
      </c>
      <c r="W180" s="18" t="s">
        <v>37</v>
      </c>
      <c r="X180" s="18" t="s">
        <v>38</v>
      </c>
      <c r="Y180" s="19" t="s">
        <v>37</v>
      </c>
      <c r="Z180" s="19">
        <v>10</v>
      </c>
      <c r="AA180" s="19">
        <v>6</v>
      </c>
      <c r="AB180" s="3" t="s">
        <v>39</v>
      </c>
      <c r="AC180" s="18" t="s">
        <v>40</v>
      </c>
    </row>
    <row r="181" spans="1:29" ht="12" customHeight="1">
      <c r="A181" s="20">
        <f t="shared" si="179"/>
        <v>13</v>
      </c>
      <c r="B181" s="20" t="str">
        <f t="shared" si="180"/>
        <v> </v>
      </c>
      <c r="C181" s="8">
        <v>12</v>
      </c>
      <c r="D181" s="10"/>
      <c r="E181" s="9"/>
      <c r="F181" s="10"/>
      <c r="G181" s="9"/>
      <c r="H181" s="10"/>
      <c r="I181" s="9"/>
      <c r="J181" s="11">
        <f t="shared" si="168"/>
        <v>0</v>
      </c>
      <c r="K181" s="12">
        <f t="shared" si="169"/>
        <v>0</v>
      </c>
      <c r="L181" s="12">
        <f t="shared" si="170"/>
        <v>0</v>
      </c>
      <c r="M181" s="12">
        <f t="shared" si="171"/>
        <v>0</v>
      </c>
      <c r="N181" s="12">
        <f t="shared" si="172"/>
        <v>0</v>
      </c>
      <c r="O181" s="12">
        <f t="shared" si="173"/>
        <v>0</v>
      </c>
      <c r="P181" s="12">
        <f t="shared" si="174"/>
        <v>0</v>
      </c>
      <c r="Q181" s="13">
        <f t="shared" si="175"/>
        <v>0</v>
      </c>
      <c r="R181" s="14">
        <f t="shared" si="176"/>
        <v>0</v>
      </c>
      <c r="S181" s="15">
        <f t="shared" si="177"/>
        <v>0</v>
      </c>
      <c r="T181" s="16">
        <f t="shared" si="178"/>
        <v>0</v>
      </c>
      <c r="V181" s="17" t="str">
        <f t="shared" si="181"/>
        <v>2008-02-15</v>
      </c>
      <c r="W181" s="18" t="s">
        <v>37</v>
      </c>
      <c r="X181" s="18" t="s">
        <v>38</v>
      </c>
      <c r="Y181" s="19" t="s">
        <v>37</v>
      </c>
      <c r="Z181" s="19">
        <v>10</v>
      </c>
      <c r="AA181" s="19">
        <v>6</v>
      </c>
      <c r="AB181" s="3" t="s">
        <v>39</v>
      </c>
      <c r="AC181" s="18" t="s">
        <v>40</v>
      </c>
    </row>
    <row r="182" spans="1:20" ht="12" customHeight="1">
      <c r="A182" s="21" t="s">
        <v>41</v>
      </c>
      <c r="B182" s="22" t="s">
        <v>42</v>
      </c>
      <c r="C182" s="23" t="s">
        <v>46</v>
      </c>
      <c r="D182"/>
      <c r="J182" s="25">
        <f>SUM(J170:J181)</f>
        <v>0</v>
      </c>
      <c r="Q182" s="26">
        <f>SUM(Q170:Q181)</f>
        <v>0</v>
      </c>
      <c r="R182" s="27">
        <f>SUM(R170:R181)</f>
        <v>0</v>
      </c>
      <c r="S182" s="28">
        <f>SUM(S170:S181)</f>
        <v>0</v>
      </c>
      <c r="T182" s="29">
        <f>SUM(T170:T181)</f>
        <v>0</v>
      </c>
    </row>
    <row r="183" spans="1:20" ht="12" customHeight="1">
      <c r="A183" s="3" t="s">
        <v>41</v>
      </c>
      <c r="B183" s="30"/>
      <c r="C183" s="31"/>
      <c r="D183" s="32"/>
      <c r="J183" s="33"/>
      <c r="Q183" s="34"/>
      <c r="R183" s="33"/>
      <c r="S183" s="34"/>
      <c r="T183" s="33"/>
    </row>
    <row r="184" spans="1:29" ht="12" customHeight="1">
      <c r="A184" s="8">
        <v>14</v>
      </c>
      <c r="B184" s="8" t="s">
        <v>46</v>
      </c>
      <c r="C184" s="8" t="s">
        <v>47</v>
      </c>
      <c r="D184" s="9"/>
      <c r="E184" s="10"/>
      <c r="F184" s="9"/>
      <c r="G184" s="10"/>
      <c r="H184" s="9"/>
      <c r="I184" s="10"/>
      <c r="J184" s="11">
        <f aca="true" t="shared" si="182" ref="J184:J195">SUM(K184:P184)</f>
        <v>0</v>
      </c>
      <c r="K184" s="12">
        <f aca="true" t="shared" si="183" ref="K184:K195">7.001*ROUNDDOWN(D184/100,0)+5.000001*ROUNDDOWN(MOD(D184,100)/10,0)+3.000000001*ROUNDDOWN(MOD(D184,10),0)</f>
        <v>0</v>
      </c>
      <c r="L184" s="12">
        <f aca="true" t="shared" si="184" ref="L184:L195">7.001*ROUNDDOWN(E184/100,0)+5.000001*ROUNDDOWN(MOD(E184,100)/10,0)+3.000000001*ROUNDDOWN(MOD(E184,10),0)</f>
        <v>0</v>
      </c>
      <c r="M184" s="12">
        <f aca="true" t="shared" si="185" ref="M184:M195">7.001*ROUNDDOWN(F184/100,0)+5.000001*ROUNDDOWN(MOD(F184,100)/10,0)+3.000000001*ROUNDDOWN(MOD(F184,10),0)</f>
        <v>0</v>
      </c>
      <c r="N184" s="12">
        <f aca="true" t="shared" si="186" ref="N184:N195">7.001*ROUNDDOWN(G184/100,0)+5.000001*ROUNDDOWN(MOD(G184,100)/10,0)+3.000000001*ROUNDDOWN(MOD(G184,10),0)</f>
        <v>0</v>
      </c>
      <c r="O184" s="12">
        <f aca="true" t="shared" si="187" ref="O184:O195">7.001*ROUNDDOWN(H184/100,0)+5.000001*ROUNDDOWN(MOD(H184,100)/10,0)+3.000000001*ROUNDDOWN(MOD(H184,10),0)</f>
        <v>0</v>
      </c>
      <c r="P184" s="12">
        <f aca="true" t="shared" si="188" ref="P184:P195">7.001*ROUNDDOWN(I184/100,0)+5.000001*ROUNDDOWN(MOD(I184,100)/10,0)+3.000000001*ROUNDDOWN(MOD(I184,10),0)</f>
        <v>0</v>
      </c>
      <c r="Q184" s="13">
        <f aca="true" t="shared" si="189" ref="Q184:Q195">ROUNDDOWN(D184/100,0)+ROUNDDOWN(E184/100,0)+ROUNDDOWN(F184/100,0)+ROUNDDOWN(G184/100,0)+ROUNDDOWN(H184/100,0)+ROUNDDOWN(I184/100,0)</f>
        <v>0</v>
      </c>
      <c r="R184" s="14">
        <f aca="true" t="shared" si="190" ref="R184:R195">ROUNDDOWN(MOD(D184,100)/10,0)+ROUNDDOWN(MOD(E184,100)/10,0)+ROUNDDOWN(MOD(F184,100)/10,0)+ROUNDDOWN(MOD(G184,100)/10,0)+ROUNDDOWN(MOD(H184,100)/10,0)+ROUNDDOWN(MOD(I184,100)/10,0)</f>
        <v>0</v>
      </c>
      <c r="S184" s="15">
        <f aca="true" t="shared" si="191" ref="S184:S195">ROUNDDOWN(MOD(D184,10),0)+ROUNDDOWN(MOD(E184,10),0)+ROUNDDOWN(MOD(F184,10),0)+ROUNDDOWN(MOD(G184,10),0)+ROUNDDOWN(MOD(H184,10),0)+ROUNDDOWN(MOD(I184,10),0)</f>
        <v>0</v>
      </c>
      <c r="T184" s="16">
        <f aca="true" t="shared" si="192" ref="T184:T195">Q184+R184+S184</f>
        <v>0</v>
      </c>
      <c r="V184" s="17" t="s">
        <v>36</v>
      </c>
      <c r="W184" s="18" t="s">
        <v>37</v>
      </c>
      <c r="X184" s="18" t="s">
        <v>38</v>
      </c>
      <c r="Y184" s="19" t="s">
        <v>37</v>
      </c>
      <c r="Z184" s="19">
        <v>10</v>
      </c>
      <c r="AA184" s="19">
        <v>6</v>
      </c>
      <c r="AB184" s="3" t="s">
        <v>39</v>
      </c>
      <c r="AC184" s="18" t="s">
        <v>40</v>
      </c>
    </row>
    <row r="185" spans="1:29" ht="12" customHeight="1">
      <c r="A185" s="20">
        <f aca="true" t="shared" si="193" ref="A185:A195">A184</f>
        <v>14</v>
      </c>
      <c r="B185" s="20" t="str">
        <f aca="true" t="shared" si="194" ref="B185:B195">B184</f>
        <v> </v>
      </c>
      <c r="C185" s="8">
        <v>2</v>
      </c>
      <c r="D185" s="9"/>
      <c r="E185" s="10"/>
      <c r="F185" s="9"/>
      <c r="G185" s="10"/>
      <c r="H185" s="9"/>
      <c r="I185" s="10"/>
      <c r="J185" s="11">
        <f t="shared" si="182"/>
        <v>0</v>
      </c>
      <c r="K185" s="12">
        <f t="shared" si="183"/>
        <v>0</v>
      </c>
      <c r="L185" s="12">
        <f t="shared" si="184"/>
        <v>0</v>
      </c>
      <c r="M185" s="12">
        <f t="shared" si="185"/>
        <v>0</v>
      </c>
      <c r="N185" s="12">
        <f t="shared" si="186"/>
        <v>0</v>
      </c>
      <c r="O185" s="12">
        <f t="shared" si="187"/>
        <v>0</v>
      </c>
      <c r="P185" s="12">
        <f t="shared" si="188"/>
        <v>0</v>
      </c>
      <c r="Q185" s="13">
        <f t="shared" si="189"/>
        <v>0</v>
      </c>
      <c r="R185" s="14">
        <f t="shared" si="190"/>
        <v>0</v>
      </c>
      <c r="S185" s="15">
        <f t="shared" si="191"/>
        <v>0</v>
      </c>
      <c r="T185" s="16">
        <f t="shared" si="192"/>
        <v>0</v>
      </c>
      <c r="V185" s="17" t="str">
        <f aca="true" t="shared" si="195" ref="V185:V195">V184</f>
        <v>2008-02-15</v>
      </c>
      <c r="W185" s="18" t="s">
        <v>37</v>
      </c>
      <c r="X185" s="18" t="s">
        <v>38</v>
      </c>
      <c r="Y185" s="19" t="s">
        <v>37</v>
      </c>
      <c r="Z185" s="19">
        <v>10</v>
      </c>
      <c r="AA185" s="19">
        <v>6</v>
      </c>
      <c r="AB185" s="3" t="s">
        <v>39</v>
      </c>
      <c r="AC185" s="18" t="s">
        <v>40</v>
      </c>
    </row>
    <row r="186" spans="1:29" ht="12" customHeight="1">
      <c r="A186" s="20">
        <f t="shared" si="193"/>
        <v>14</v>
      </c>
      <c r="B186" s="20" t="str">
        <f t="shared" si="194"/>
        <v> </v>
      </c>
      <c r="C186" s="8">
        <v>3</v>
      </c>
      <c r="D186" s="9"/>
      <c r="E186" s="10"/>
      <c r="F186" s="9"/>
      <c r="G186" s="10"/>
      <c r="H186" s="9"/>
      <c r="I186" s="10"/>
      <c r="J186" s="11">
        <f t="shared" si="182"/>
        <v>0</v>
      </c>
      <c r="K186" s="12">
        <f t="shared" si="183"/>
        <v>0</v>
      </c>
      <c r="L186" s="12">
        <f t="shared" si="184"/>
        <v>0</v>
      </c>
      <c r="M186" s="12">
        <f t="shared" si="185"/>
        <v>0</v>
      </c>
      <c r="N186" s="12">
        <f t="shared" si="186"/>
        <v>0</v>
      </c>
      <c r="O186" s="12">
        <f t="shared" si="187"/>
        <v>0</v>
      </c>
      <c r="P186" s="12">
        <f t="shared" si="188"/>
        <v>0</v>
      </c>
      <c r="Q186" s="13">
        <f t="shared" si="189"/>
        <v>0</v>
      </c>
      <c r="R186" s="14">
        <f t="shared" si="190"/>
        <v>0</v>
      </c>
      <c r="S186" s="15">
        <f t="shared" si="191"/>
        <v>0</v>
      </c>
      <c r="T186" s="16">
        <f t="shared" si="192"/>
        <v>0</v>
      </c>
      <c r="V186" s="17" t="str">
        <f t="shared" si="195"/>
        <v>2008-02-15</v>
      </c>
      <c r="W186" s="18" t="s">
        <v>37</v>
      </c>
      <c r="X186" s="18" t="s">
        <v>38</v>
      </c>
      <c r="Y186" s="19" t="s">
        <v>37</v>
      </c>
      <c r="Z186" s="19">
        <v>10</v>
      </c>
      <c r="AA186" s="19">
        <v>6</v>
      </c>
      <c r="AB186" s="3" t="s">
        <v>39</v>
      </c>
      <c r="AC186" s="18" t="s">
        <v>40</v>
      </c>
    </row>
    <row r="187" spans="1:29" ht="12" customHeight="1">
      <c r="A187" s="20">
        <f t="shared" si="193"/>
        <v>14</v>
      </c>
      <c r="B187" s="20" t="str">
        <f t="shared" si="194"/>
        <v> </v>
      </c>
      <c r="C187" s="8">
        <v>4</v>
      </c>
      <c r="D187" s="10"/>
      <c r="E187" s="9"/>
      <c r="F187" s="10"/>
      <c r="G187" s="9"/>
      <c r="H187" s="10"/>
      <c r="I187" s="9"/>
      <c r="J187" s="11">
        <f t="shared" si="182"/>
        <v>0</v>
      </c>
      <c r="K187" s="12">
        <f t="shared" si="183"/>
        <v>0</v>
      </c>
      <c r="L187" s="12">
        <f t="shared" si="184"/>
        <v>0</v>
      </c>
      <c r="M187" s="12">
        <f t="shared" si="185"/>
        <v>0</v>
      </c>
      <c r="N187" s="12">
        <f t="shared" si="186"/>
        <v>0</v>
      </c>
      <c r="O187" s="12">
        <f t="shared" si="187"/>
        <v>0</v>
      </c>
      <c r="P187" s="12">
        <f t="shared" si="188"/>
        <v>0</v>
      </c>
      <c r="Q187" s="13">
        <f t="shared" si="189"/>
        <v>0</v>
      </c>
      <c r="R187" s="14">
        <f t="shared" si="190"/>
        <v>0</v>
      </c>
      <c r="S187" s="15">
        <f t="shared" si="191"/>
        <v>0</v>
      </c>
      <c r="T187" s="16">
        <f t="shared" si="192"/>
        <v>0</v>
      </c>
      <c r="V187" s="17" t="str">
        <f t="shared" si="195"/>
        <v>2008-02-15</v>
      </c>
      <c r="W187" s="18" t="s">
        <v>37</v>
      </c>
      <c r="X187" s="18" t="s">
        <v>38</v>
      </c>
      <c r="Y187" s="19" t="s">
        <v>37</v>
      </c>
      <c r="Z187" s="19">
        <v>10</v>
      </c>
      <c r="AA187" s="19">
        <v>6</v>
      </c>
      <c r="AB187" s="3" t="s">
        <v>39</v>
      </c>
      <c r="AC187" s="18" t="s">
        <v>40</v>
      </c>
    </row>
    <row r="188" spans="1:29" ht="12" customHeight="1">
      <c r="A188" s="20">
        <f t="shared" si="193"/>
        <v>14</v>
      </c>
      <c r="B188" s="20" t="str">
        <f t="shared" si="194"/>
        <v> </v>
      </c>
      <c r="C188" s="8">
        <v>5</v>
      </c>
      <c r="D188" s="10"/>
      <c r="E188" s="9"/>
      <c r="F188" s="10"/>
      <c r="G188" s="9"/>
      <c r="H188" s="10"/>
      <c r="I188" s="9"/>
      <c r="J188" s="11">
        <f t="shared" si="182"/>
        <v>0</v>
      </c>
      <c r="K188" s="12">
        <f t="shared" si="183"/>
        <v>0</v>
      </c>
      <c r="L188" s="12">
        <f t="shared" si="184"/>
        <v>0</v>
      </c>
      <c r="M188" s="12">
        <f t="shared" si="185"/>
        <v>0</v>
      </c>
      <c r="N188" s="12">
        <f t="shared" si="186"/>
        <v>0</v>
      </c>
      <c r="O188" s="12">
        <f t="shared" si="187"/>
        <v>0</v>
      </c>
      <c r="P188" s="12">
        <f t="shared" si="188"/>
        <v>0</v>
      </c>
      <c r="Q188" s="13">
        <f t="shared" si="189"/>
        <v>0</v>
      </c>
      <c r="R188" s="14">
        <f t="shared" si="190"/>
        <v>0</v>
      </c>
      <c r="S188" s="15">
        <f t="shared" si="191"/>
        <v>0</v>
      </c>
      <c r="T188" s="16">
        <f t="shared" si="192"/>
        <v>0</v>
      </c>
      <c r="V188" s="17" t="str">
        <f t="shared" si="195"/>
        <v>2008-02-15</v>
      </c>
      <c r="W188" s="18" t="s">
        <v>37</v>
      </c>
      <c r="X188" s="18" t="s">
        <v>38</v>
      </c>
      <c r="Y188" s="19" t="s">
        <v>37</v>
      </c>
      <c r="Z188" s="19">
        <v>10</v>
      </c>
      <c r="AA188" s="19">
        <v>6</v>
      </c>
      <c r="AB188" s="3" t="s">
        <v>39</v>
      </c>
      <c r="AC188" s="18" t="s">
        <v>40</v>
      </c>
    </row>
    <row r="189" spans="1:29" ht="12" customHeight="1">
      <c r="A189" s="20">
        <f t="shared" si="193"/>
        <v>14</v>
      </c>
      <c r="B189" s="20" t="str">
        <f t="shared" si="194"/>
        <v> </v>
      </c>
      <c r="C189" s="8">
        <v>6</v>
      </c>
      <c r="D189" s="10"/>
      <c r="E189" s="9"/>
      <c r="F189" s="10"/>
      <c r="G189" s="9"/>
      <c r="H189" s="10"/>
      <c r="I189" s="9"/>
      <c r="J189" s="11">
        <f t="shared" si="182"/>
        <v>0</v>
      </c>
      <c r="K189" s="12">
        <f t="shared" si="183"/>
        <v>0</v>
      </c>
      <c r="L189" s="12">
        <f t="shared" si="184"/>
        <v>0</v>
      </c>
      <c r="M189" s="12">
        <f t="shared" si="185"/>
        <v>0</v>
      </c>
      <c r="N189" s="12">
        <f t="shared" si="186"/>
        <v>0</v>
      </c>
      <c r="O189" s="12">
        <f t="shared" si="187"/>
        <v>0</v>
      </c>
      <c r="P189" s="12">
        <f t="shared" si="188"/>
        <v>0</v>
      </c>
      <c r="Q189" s="13">
        <f t="shared" si="189"/>
        <v>0</v>
      </c>
      <c r="R189" s="14">
        <f t="shared" si="190"/>
        <v>0</v>
      </c>
      <c r="S189" s="15">
        <f t="shared" si="191"/>
        <v>0</v>
      </c>
      <c r="T189" s="16">
        <f t="shared" si="192"/>
        <v>0</v>
      </c>
      <c r="V189" s="17" t="str">
        <f t="shared" si="195"/>
        <v>2008-02-15</v>
      </c>
      <c r="W189" s="18" t="s">
        <v>37</v>
      </c>
      <c r="X189" s="18" t="s">
        <v>38</v>
      </c>
      <c r="Y189" s="19" t="s">
        <v>37</v>
      </c>
      <c r="Z189" s="19">
        <v>10</v>
      </c>
      <c r="AA189" s="19">
        <v>6</v>
      </c>
      <c r="AB189" s="3" t="s">
        <v>39</v>
      </c>
      <c r="AC189" s="18" t="s">
        <v>40</v>
      </c>
    </row>
    <row r="190" spans="1:29" ht="12" customHeight="1">
      <c r="A190" s="20">
        <f t="shared" si="193"/>
        <v>14</v>
      </c>
      <c r="B190" s="20" t="str">
        <f t="shared" si="194"/>
        <v> </v>
      </c>
      <c r="C190" s="8">
        <v>7</v>
      </c>
      <c r="D190" s="9"/>
      <c r="E190" s="10"/>
      <c r="F190" s="9"/>
      <c r="G190" s="10"/>
      <c r="H190" s="9"/>
      <c r="I190" s="10"/>
      <c r="J190" s="11">
        <f t="shared" si="182"/>
        <v>0</v>
      </c>
      <c r="K190" s="12">
        <f t="shared" si="183"/>
        <v>0</v>
      </c>
      <c r="L190" s="12">
        <f t="shared" si="184"/>
        <v>0</v>
      </c>
      <c r="M190" s="12">
        <f t="shared" si="185"/>
        <v>0</v>
      </c>
      <c r="N190" s="12">
        <f t="shared" si="186"/>
        <v>0</v>
      </c>
      <c r="O190" s="12">
        <f t="shared" si="187"/>
        <v>0</v>
      </c>
      <c r="P190" s="12">
        <f t="shared" si="188"/>
        <v>0</v>
      </c>
      <c r="Q190" s="13">
        <f t="shared" si="189"/>
        <v>0</v>
      </c>
      <c r="R190" s="14">
        <f t="shared" si="190"/>
        <v>0</v>
      </c>
      <c r="S190" s="15">
        <f t="shared" si="191"/>
        <v>0</v>
      </c>
      <c r="T190" s="16">
        <f t="shared" si="192"/>
        <v>0</v>
      </c>
      <c r="V190" s="17" t="str">
        <f t="shared" si="195"/>
        <v>2008-02-15</v>
      </c>
      <c r="W190" s="18" t="s">
        <v>37</v>
      </c>
      <c r="X190" s="18" t="s">
        <v>38</v>
      </c>
      <c r="Y190" s="19" t="s">
        <v>37</v>
      </c>
      <c r="Z190" s="19">
        <v>10</v>
      </c>
      <c r="AA190" s="19">
        <v>6</v>
      </c>
      <c r="AB190" s="3" t="s">
        <v>39</v>
      </c>
      <c r="AC190" s="18" t="s">
        <v>40</v>
      </c>
    </row>
    <row r="191" spans="1:29" ht="12" customHeight="1">
      <c r="A191" s="20">
        <f t="shared" si="193"/>
        <v>14</v>
      </c>
      <c r="B191" s="20" t="str">
        <f t="shared" si="194"/>
        <v> </v>
      </c>
      <c r="C191" s="8">
        <v>8</v>
      </c>
      <c r="D191" s="9"/>
      <c r="E191" s="10"/>
      <c r="F191" s="9"/>
      <c r="G191" s="10"/>
      <c r="H191" s="9"/>
      <c r="I191" s="10"/>
      <c r="J191" s="11">
        <f t="shared" si="182"/>
        <v>0</v>
      </c>
      <c r="K191" s="12">
        <f t="shared" si="183"/>
        <v>0</v>
      </c>
      <c r="L191" s="12">
        <f t="shared" si="184"/>
        <v>0</v>
      </c>
      <c r="M191" s="12">
        <f t="shared" si="185"/>
        <v>0</v>
      </c>
      <c r="N191" s="12">
        <f t="shared" si="186"/>
        <v>0</v>
      </c>
      <c r="O191" s="12">
        <f t="shared" si="187"/>
        <v>0</v>
      </c>
      <c r="P191" s="12">
        <f t="shared" si="188"/>
        <v>0</v>
      </c>
      <c r="Q191" s="13">
        <f t="shared" si="189"/>
        <v>0</v>
      </c>
      <c r="R191" s="14">
        <f t="shared" si="190"/>
        <v>0</v>
      </c>
      <c r="S191" s="15">
        <f t="shared" si="191"/>
        <v>0</v>
      </c>
      <c r="T191" s="16">
        <f t="shared" si="192"/>
        <v>0</v>
      </c>
      <c r="V191" s="17" t="str">
        <f t="shared" si="195"/>
        <v>2008-02-15</v>
      </c>
      <c r="W191" s="18" t="s">
        <v>37</v>
      </c>
      <c r="X191" s="18" t="s">
        <v>38</v>
      </c>
      <c r="Y191" s="19" t="s">
        <v>37</v>
      </c>
      <c r="Z191" s="19">
        <v>10</v>
      </c>
      <c r="AA191" s="19">
        <v>6</v>
      </c>
      <c r="AB191" s="3" t="s">
        <v>39</v>
      </c>
      <c r="AC191" s="18" t="s">
        <v>40</v>
      </c>
    </row>
    <row r="192" spans="1:29" ht="12" customHeight="1">
      <c r="A192" s="20">
        <f t="shared" si="193"/>
        <v>14</v>
      </c>
      <c r="B192" s="20" t="str">
        <f t="shared" si="194"/>
        <v> </v>
      </c>
      <c r="C192" s="8">
        <v>9</v>
      </c>
      <c r="D192" s="9"/>
      <c r="E192" s="10"/>
      <c r="F192" s="9"/>
      <c r="G192" s="10"/>
      <c r="H192" s="9"/>
      <c r="I192" s="10"/>
      <c r="J192" s="11">
        <f t="shared" si="182"/>
        <v>0</v>
      </c>
      <c r="K192" s="12">
        <f t="shared" si="183"/>
        <v>0</v>
      </c>
      <c r="L192" s="12">
        <f t="shared" si="184"/>
        <v>0</v>
      </c>
      <c r="M192" s="12">
        <f t="shared" si="185"/>
        <v>0</v>
      </c>
      <c r="N192" s="12">
        <f t="shared" si="186"/>
        <v>0</v>
      </c>
      <c r="O192" s="12">
        <f t="shared" si="187"/>
        <v>0</v>
      </c>
      <c r="P192" s="12">
        <f t="shared" si="188"/>
        <v>0</v>
      </c>
      <c r="Q192" s="13">
        <f t="shared" si="189"/>
        <v>0</v>
      </c>
      <c r="R192" s="14">
        <f t="shared" si="190"/>
        <v>0</v>
      </c>
      <c r="S192" s="15">
        <f t="shared" si="191"/>
        <v>0</v>
      </c>
      <c r="T192" s="16">
        <f t="shared" si="192"/>
        <v>0</v>
      </c>
      <c r="V192" s="17" t="str">
        <f t="shared" si="195"/>
        <v>2008-02-15</v>
      </c>
      <c r="W192" s="18" t="s">
        <v>37</v>
      </c>
      <c r="X192" s="18" t="s">
        <v>38</v>
      </c>
      <c r="Y192" s="19" t="s">
        <v>37</v>
      </c>
      <c r="Z192" s="19">
        <v>10</v>
      </c>
      <c r="AA192" s="19">
        <v>6</v>
      </c>
      <c r="AB192" s="3" t="s">
        <v>39</v>
      </c>
      <c r="AC192" s="18" t="s">
        <v>40</v>
      </c>
    </row>
    <row r="193" spans="1:29" ht="12" customHeight="1">
      <c r="A193" s="20">
        <f t="shared" si="193"/>
        <v>14</v>
      </c>
      <c r="B193" s="20" t="str">
        <f t="shared" si="194"/>
        <v> </v>
      </c>
      <c r="C193" s="8">
        <v>10</v>
      </c>
      <c r="D193" s="10"/>
      <c r="E193" s="9"/>
      <c r="F193" s="10"/>
      <c r="G193" s="9"/>
      <c r="H193" s="10"/>
      <c r="I193" s="9"/>
      <c r="J193" s="11">
        <f t="shared" si="182"/>
        <v>0</v>
      </c>
      <c r="K193" s="12">
        <f t="shared" si="183"/>
        <v>0</v>
      </c>
      <c r="L193" s="12">
        <f t="shared" si="184"/>
        <v>0</v>
      </c>
      <c r="M193" s="12">
        <f t="shared" si="185"/>
        <v>0</v>
      </c>
      <c r="N193" s="12">
        <f t="shared" si="186"/>
        <v>0</v>
      </c>
      <c r="O193" s="12">
        <f t="shared" si="187"/>
        <v>0</v>
      </c>
      <c r="P193" s="12">
        <f t="shared" si="188"/>
        <v>0</v>
      </c>
      <c r="Q193" s="13">
        <f t="shared" si="189"/>
        <v>0</v>
      </c>
      <c r="R193" s="14">
        <f t="shared" si="190"/>
        <v>0</v>
      </c>
      <c r="S193" s="15">
        <f t="shared" si="191"/>
        <v>0</v>
      </c>
      <c r="T193" s="16">
        <f t="shared" si="192"/>
        <v>0</v>
      </c>
      <c r="V193" s="17" t="str">
        <f t="shared" si="195"/>
        <v>2008-02-15</v>
      </c>
      <c r="W193" s="18" t="s">
        <v>37</v>
      </c>
      <c r="X193" s="18" t="s">
        <v>38</v>
      </c>
      <c r="Y193" s="19" t="s">
        <v>37</v>
      </c>
      <c r="Z193" s="19">
        <v>10</v>
      </c>
      <c r="AA193" s="19">
        <v>6</v>
      </c>
      <c r="AB193" s="3" t="s">
        <v>39</v>
      </c>
      <c r="AC193" s="18" t="s">
        <v>40</v>
      </c>
    </row>
    <row r="194" spans="1:29" ht="12" customHeight="1">
      <c r="A194" s="20">
        <f t="shared" si="193"/>
        <v>14</v>
      </c>
      <c r="B194" s="20" t="str">
        <f t="shared" si="194"/>
        <v> </v>
      </c>
      <c r="C194" s="8">
        <v>11</v>
      </c>
      <c r="D194" s="10"/>
      <c r="E194" s="9"/>
      <c r="F194" s="10"/>
      <c r="G194" s="9"/>
      <c r="H194" s="10"/>
      <c r="I194" s="9"/>
      <c r="J194" s="11">
        <f t="shared" si="182"/>
        <v>0</v>
      </c>
      <c r="K194" s="12">
        <f t="shared" si="183"/>
        <v>0</v>
      </c>
      <c r="L194" s="12">
        <f t="shared" si="184"/>
        <v>0</v>
      </c>
      <c r="M194" s="12">
        <f t="shared" si="185"/>
        <v>0</v>
      </c>
      <c r="N194" s="12">
        <f t="shared" si="186"/>
        <v>0</v>
      </c>
      <c r="O194" s="12">
        <f t="shared" si="187"/>
        <v>0</v>
      </c>
      <c r="P194" s="12">
        <f t="shared" si="188"/>
        <v>0</v>
      </c>
      <c r="Q194" s="13">
        <f t="shared" si="189"/>
        <v>0</v>
      </c>
      <c r="R194" s="14">
        <f t="shared" si="190"/>
        <v>0</v>
      </c>
      <c r="S194" s="15">
        <f t="shared" si="191"/>
        <v>0</v>
      </c>
      <c r="T194" s="16">
        <f t="shared" si="192"/>
        <v>0</v>
      </c>
      <c r="V194" s="17" t="str">
        <f t="shared" si="195"/>
        <v>2008-02-15</v>
      </c>
      <c r="W194" s="18" t="s">
        <v>37</v>
      </c>
      <c r="X194" s="18" t="s">
        <v>38</v>
      </c>
      <c r="Y194" s="19" t="s">
        <v>37</v>
      </c>
      <c r="Z194" s="19">
        <v>10</v>
      </c>
      <c r="AA194" s="19">
        <v>6</v>
      </c>
      <c r="AB194" s="3" t="s">
        <v>39</v>
      </c>
      <c r="AC194" s="18" t="s">
        <v>40</v>
      </c>
    </row>
    <row r="195" spans="1:29" ht="12" customHeight="1">
      <c r="A195" s="20">
        <f t="shared" si="193"/>
        <v>14</v>
      </c>
      <c r="B195" s="20" t="str">
        <f t="shared" si="194"/>
        <v> </v>
      </c>
      <c r="C195" s="8">
        <v>12</v>
      </c>
      <c r="D195" s="10"/>
      <c r="E195" s="9"/>
      <c r="F195" s="10"/>
      <c r="G195" s="9"/>
      <c r="H195" s="10"/>
      <c r="I195" s="9"/>
      <c r="J195" s="11">
        <f t="shared" si="182"/>
        <v>0</v>
      </c>
      <c r="K195" s="12">
        <f t="shared" si="183"/>
        <v>0</v>
      </c>
      <c r="L195" s="12">
        <f t="shared" si="184"/>
        <v>0</v>
      </c>
      <c r="M195" s="12">
        <f t="shared" si="185"/>
        <v>0</v>
      </c>
      <c r="N195" s="12">
        <f t="shared" si="186"/>
        <v>0</v>
      </c>
      <c r="O195" s="12">
        <f t="shared" si="187"/>
        <v>0</v>
      </c>
      <c r="P195" s="12">
        <f t="shared" si="188"/>
        <v>0</v>
      </c>
      <c r="Q195" s="13">
        <f t="shared" si="189"/>
        <v>0</v>
      </c>
      <c r="R195" s="14">
        <f t="shared" si="190"/>
        <v>0</v>
      </c>
      <c r="S195" s="15">
        <f t="shared" si="191"/>
        <v>0</v>
      </c>
      <c r="T195" s="16">
        <f t="shared" si="192"/>
        <v>0</v>
      </c>
      <c r="V195" s="17" t="str">
        <f t="shared" si="195"/>
        <v>2008-02-15</v>
      </c>
      <c r="W195" s="18" t="s">
        <v>37</v>
      </c>
      <c r="X195" s="18" t="s">
        <v>38</v>
      </c>
      <c r="Y195" s="19" t="s">
        <v>37</v>
      </c>
      <c r="Z195" s="19">
        <v>10</v>
      </c>
      <c r="AA195" s="19">
        <v>6</v>
      </c>
      <c r="AB195" s="3" t="s">
        <v>39</v>
      </c>
      <c r="AC195" s="18" t="s">
        <v>40</v>
      </c>
    </row>
    <row r="196" spans="1:20" ht="12" customHeight="1">
      <c r="A196" s="21" t="s">
        <v>41</v>
      </c>
      <c r="B196" s="22" t="s">
        <v>42</v>
      </c>
      <c r="C196" s="23" t="s">
        <v>46</v>
      </c>
      <c r="D196"/>
      <c r="J196" s="25">
        <f>SUM(J184:J195)</f>
        <v>0</v>
      </c>
      <c r="Q196" s="26">
        <f>SUM(Q184:Q195)</f>
        <v>0</v>
      </c>
      <c r="R196" s="27">
        <f>SUM(R184:R195)</f>
        <v>0</v>
      </c>
      <c r="S196" s="28">
        <f>SUM(S184:S195)</f>
        <v>0</v>
      </c>
      <c r="T196" s="29">
        <f>SUM(T184:T195)</f>
        <v>0</v>
      </c>
    </row>
    <row r="197" spans="1:20" ht="12" customHeight="1">
      <c r="A197" s="3" t="s">
        <v>41</v>
      </c>
      <c r="B197" s="30"/>
      <c r="C197" s="31"/>
      <c r="D197" s="32"/>
      <c r="J197" s="33"/>
      <c r="Q197" s="34"/>
      <c r="R197" s="33"/>
      <c r="S197" s="34"/>
      <c r="T197" s="33"/>
    </row>
    <row r="198" spans="1:29" ht="12" customHeight="1">
      <c r="A198" s="8">
        <v>15</v>
      </c>
      <c r="B198" s="8" t="s">
        <v>46</v>
      </c>
      <c r="C198" s="8">
        <v>1</v>
      </c>
      <c r="D198" s="9"/>
      <c r="E198" s="10"/>
      <c r="F198" s="9"/>
      <c r="G198" s="10"/>
      <c r="H198" s="9"/>
      <c r="I198" s="10"/>
      <c r="J198" s="11">
        <f aca="true" t="shared" si="196" ref="J198:J209">SUM(K198:P198)</f>
        <v>0</v>
      </c>
      <c r="K198" s="12">
        <f aca="true" t="shared" si="197" ref="K198:K209">7.001*ROUNDDOWN(D198/100,0)+5.000001*ROUNDDOWN(MOD(D198,100)/10,0)+3.000000001*ROUNDDOWN(MOD(D198,10),0)</f>
        <v>0</v>
      </c>
      <c r="L198" s="12">
        <f aca="true" t="shared" si="198" ref="L198:L209">7.001*ROUNDDOWN(E198/100,0)+5.000001*ROUNDDOWN(MOD(E198,100)/10,0)+3.000000001*ROUNDDOWN(MOD(E198,10),0)</f>
        <v>0</v>
      </c>
      <c r="M198" s="12">
        <f aca="true" t="shared" si="199" ref="M198:M209">7.001*ROUNDDOWN(F198/100,0)+5.000001*ROUNDDOWN(MOD(F198,100)/10,0)+3.000000001*ROUNDDOWN(MOD(F198,10),0)</f>
        <v>0</v>
      </c>
      <c r="N198" s="12">
        <f aca="true" t="shared" si="200" ref="N198:N209">7.001*ROUNDDOWN(G198/100,0)+5.000001*ROUNDDOWN(MOD(G198,100)/10,0)+3.000000001*ROUNDDOWN(MOD(G198,10),0)</f>
        <v>0</v>
      </c>
      <c r="O198" s="12">
        <f aca="true" t="shared" si="201" ref="O198:O209">7.001*ROUNDDOWN(H198/100,0)+5.000001*ROUNDDOWN(MOD(H198,100)/10,0)+3.000000001*ROUNDDOWN(MOD(H198,10),0)</f>
        <v>0</v>
      </c>
      <c r="P198" s="12">
        <f aca="true" t="shared" si="202" ref="P198:P209">7.001*ROUNDDOWN(I198/100,0)+5.000001*ROUNDDOWN(MOD(I198,100)/10,0)+3.000000001*ROUNDDOWN(MOD(I198,10),0)</f>
        <v>0</v>
      </c>
      <c r="Q198" s="13">
        <f aca="true" t="shared" si="203" ref="Q198:Q209">ROUNDDOWN(D198/100,0)+ROUNDDOWN(E198/100,0)+ROUNDDOWN(F198/100,0)+ROUNDDOWN(G198/100,0)+ROUNDDOWN(H198/100,0)+ROUNDDOWN(I198/100,0)</f>
        <v>0</v>
      </c>
      <c r="R198" s="14">
        <f aca="true" t="shared" si="204" ref="R198:R209">ROUNDDOWN(MOD(D198,100)/10,0)+ROUNDDOWN(MOD(E198,100)/10,0)+ROUNDDOWN(MOD(F198,100)/10,0)+ROUNDDOWN(MOD(G198,100)/10,0)+ROUNDDOWN(MOD(H198,100)/10,0)+ROUNDDOWN(MOD(I198,100)/10,0)</f>
        <v>0</v>
      </c>
      <c r="S198" s="15">
        <f aca="true" t="shared" si="205" ref="S198:S209">ROUNDDOWN(MOD(D198,10),0)+ROUNDDOWN(MOD(E198,10),0)+ROUNDDOWN(MOD(F198,10),0)+ROUNDDOWN(MOD(G198,10),0)+ROUNDDOWN(MOD(H198,10),0)+ROUNDDOWN(MOD(I198,10),0)</f>
        <v>0</v>
      </c>
      <c r="T198" s="16">
        <f aca="true" t="shared" si="206" ref="T198:T209">Q198+R198+S198</f>
        <v>0</v>
      </c>
      <c r="V198" s="17" t="s">
        <v>36</v>
      </c>
      <c r="W198" s="18" t="s">
        <v>37</v>
      </c>
      <c r="X198" s="18" t="s">
        <v>38</v>
      </c>
      <c r="Y198" s="19" t="s">
        <v>37</v>
      </c>
      <c r="Z198" s="19">
        <v>10</v>
      </c>
      <c r="AA198" s="19">
        <v>6</v>
      </c>
      <c r="AB198" s="3" t="s">
        <v>39</v>
      </c>
      <c r="AC198" s="18" t="s">
        <v>40</v>
      </c>
    </row>
    <row r="199" spans="1:29" ht="12" customHeight="1">
      <c r="A199" s="20">
        <f aca="true" t="shared" si="207" ref="A199:A209">A198</f>
        <v>15</v>
      </c>
      <c r="B199" s="20" t="str">
        <f aca="true" t="shared" si="208" ref="B199:B209">B198</f>
        <v> </v>
      </c>
      <c r="C199" s="8">
        <v>2</v>
      </c>
      <c r="D199" s="9"/>
      <c r="E199" s="10"/>
      <c r="F199" s="9"/>
      <c r="G199" s="10"/>
      <c r="H199" s="9"/>
      <c r="I199" s="10"/>
      <c r="J199" s="11">
        <f t="shared" si="196"/>
        <v>0</v>
      </c>
      <c r="K199" s="12">
        <f t="shared" si="197"/>
        <v>0</v>
      </c>
      <c r="L199" s="12">
        <f t="shared" si="198"/>
        <v>0</v>
      </c>
      <c r="M199" s="12">
        <f t="shared" si="199"/>
        <v>0</v>
      </c>
      <c r="N199" s="12">
        <f t="shared" si="200"/>
        <v>0</v>
      </c>
      <c r="O199" s="12">
        <f t="shared" si="201"/>
        <v>0</v>
      </c>
      <c r="P199" s="12">
        <f t="shared" si="202"/>
        <v>0</v>
      </c>
      <c r="Q199" s="13">
        <f t="shared" si="203"/>
        <v>0</v>
      </c>
      <c r="R199" s="14">
        <f t="shared" si="204"/>
        <v>0</v>
      </c>
      <c r="S199" s="15">
        <f t="shared" si="205"/>
        <v>0</v>
      </c>
      <c r="T199" s="16">
        <f t="shared" si="206"/>
        <v>0</v>
      </c>
      <c r="V199" s="17" t="str">
        <f aca="true" t="shared" si="209" ref="V199:V209">V198</f>
        <v>2008-02-15</v>
      </c>
      <c r="W199" s="18" t="s">
        <v>37</v>
      </c>
      <c r="X199" s="18" t="s">
        <v>38</v>
      </c>
      <c r="Y199" s="19" t="s">
        <v>37</v>
      </c>
      <c r="Z199" s="19">
        <v>10</v>
      </c>
      <c r="AA199" s="19">
        <v>6</v>
      </c>
      <c r="AB199" s="3" t="s">
        <v>39</v>
      </c>
      <c r="AC199" s="18" t="s">
        <v>40</v>
      </c>
    </row>
    <row r="200" spans="1:29" ht="12" customHeight="1">
      <c r="A200" s="20">
        <f t="shared" si="207"/>
        <v>15</v>
      </c>
      <c r="B200" s="20" t="str">
        <f t="shared" si="208"/>
        <v> </v>
      </c>
      <c r="C200" s="8">
        <v>3</v>
      </c>
      <c r="D200" s="9"/>
      <c r="E200" s="10"/>
      <c r="F200" s="9"/>
      <c r="G200" s="10"/>
      <c r="H200" s="9"/>
      <c r="I200" s="10"/>
      <c r="J200" s="11">
        <f t="shared" si="196"/>
        <v>0</v>
      </c>
      <c r="K200" s="12">
        <f t="shared" si="197"/>
        <v>0</v>
      </c>
      <c r="L200" s="12">
        <f t="shared" si="198"/>
        <v>0</v>
      </c>
      <c r="M200" s="12">
        <f t="shared" si="199"/>
        <v>0</v>
      </c>
      <c r="N200" s="12">
        <f t="shared" si="200"/>
        <v>0</v>
      </c>
      <c r="O200" s="12">
        <f t="shared" si="201"/>
        <v>0</v>
      </c>
      <c r="P200" s="12">
        <f t="shared" si="202"/>
        <v>0</v>
      </c>
      <c r="Q200" s="13">
        <f t="shared" si="203"/>
        <v>0</v>
      </c>
      <c r="R200" s="14">
        <f t="shared" si="204"/>
        <v>0</v>
      </c>
      <c r="S200" s="15">
        <f t="shared" si="205"/>
        <v>0</v>
      </c>
      <c r="T200" s="16">
        <f t="shared" si="206"/>
        <v>0</v>
      </c>
      <c r="V200" s="17" t="str">
        <f t="shared" si="209"/>
        <v>2008-02-15</v>
      </c>
      <c r="W200" s="18" t="s">
        <v>37</v>
      </c>
      <c r="X200" s="18" t="s">
        <v>38</v>
      </c>
      <c r="Y200" s="19" t="s">
        <v>37</v>
      </c>
      <c r="Z200" s="19">
        <v>10</v>
      </c>
      <c r="AA200" s="19">
        <v>6</v>
      </c>
      <c r="AB200" s="3" t="s">
        <v>39</v>
      </c>
      <c r="AC200" s="18" t="s">
        <v>40</v>
      </c>
    </row>
    <row r="201" spans="1:29" ht="12" customHeight="1">
      <c r="A201" s="20">
        <f t="shared" si="207"/>
        <v>15</v>
      </c>
      <c r="B201" s="20" t="str">
        <f t="shared" si="208"/>
        <v> </v>
      </c>
      <c r="C201" s="8">
        <v>4</v>
      </c>
      <c r="D201" s="10"/>
      <c r="E201" s="9"/>
      <c r="F201" s="10"/>
      <c r="G201" s="9"/>
      <c r="H201" s="10"/>
      <c r="I201" s="9"/>
      <c r="J201" s="11">
        <f t="shared" si="196"/>
        <v>0</v>
      </c>
      <c r="K201" s="12">
        <f t="shared" si="197"/>
        <v>0</v>
      </c>
      <c r="L201" s="12">
        <f t="shared" si="198"/>
        <v>0</v>
      </c>
      <c r="M201" s="12">
        <f t="shared" si="199"/>
        <v>0</v>
      </c>
      <c r="N201" s="12">
        <f t="shared" si="200"/>
        <v>0</v>
      </c>
      <c r="O201" s="12">
        <f t="shared" si="201"/>
        <v>0</v>
      </c>
      <c r="P201" s="12">
        <f t="shared" si="202"/>
        <v>0</v>
      </c>
      <c r="Q201" s="13">
        <f t="shared" si="203"/>
        <v>0</v>
      </c>
      <c r="R201" s="14">
        <f t="shared" si="204"/>
        <v>0</v>
      </c>
      <c r="S201" s="15">
        <f t="shared" si="205"/>
        <v>0</v>
      </c>
      <c r="T201" s="16">
        <f t="shared" si="206"/>
        <v>0</v>
      </c>
      <c r="V201" s="17" t="str">
        <f t="shared" si="209"/>
        <v>2008-02-15</v>
      </c>
      <c r="W201" s="18" t="s">
        <v>37</v>
      </c>
      <c r="X201" s="18" t="s">
        <v>38</v>
      </c>
      <c r="Y201" s="19" t="s">
        <v>37</v>
      </c>
      <c r="Z201" s="19">
        <v>10</v>
      </c>
      <c r="AA201" s="19">
        <v>6</v>
      </c>
      <c r="AB201" s="3" t="s">
        <v>39</v>
      </c>
      <c r="AC201" s="18" t="s">
        <v>40</v>
      </c>
    </row>
    <row r="202" spans="1:29" ht="12" customHeight="1">
      <c r="A202" s="20">
        <f t="shared" si="207"/>
        <v>15</v>
      </c>
      <c r="B202" s="20" t="str">
        <f t="shared" si="208"/>
        <v> </v>
      </c>
      <c r="C202" s="8">
        <v>5</v>
      </c>
      <c r="D202" s="10"/>
      <c r="E202" s="9"/>
      <c r="F202" s="10"/>
      <c r="G202" s="9"/>
      <c r="H202" s="10"/>
      <c r="I202" s="9"/>
      <c r="J202" s="11">
        <f t="shared" si="196"/>
        <v>0</v>
      </c>
      <c r="K202" s="12">
        <f t="shared" si="197"/>
        <v>0</v>
      </c>
      <c r="L202" s="12">
        <f t="shared" si="198"/>
        <v>0</v>
      </c>
      <c r="M202" s="12">
        <f t="shared" si="199"/>
        <v>0</v>
      </c>
      <c r="N202" s="12">
        <f t="shared" si="200"/>
        <v>0</v>
      </c>
      <c r="O202" s="12">
        <f t="shared" si="201"/>
        <v>0</v>
      </c>
      <c r="P202" s="12">
        <f t="shared" si="202"/>
        <v>0</v>
      </c>
      <c r="Q202" s="13">
        <f t="shared" si="203"/>
        <v>0</v>
      </c>
      <c r="R202" s="14">
        <f t="shared" si="204"/>
        <v>0</v>
      </c>
      <c r="S202" s="15">
        <f t="shared" si="205"/>
        <v>0</v>
      </c>
      <c r="T202" s="16">
        <f t="shared" si="206"/>
        <v>0</v>
      </c>
      <c r="V202" s="17" t="str">
        <f t="shared" si="209"/>
        <v>2008-02-15</v>
      </c>
      <c r="W202" s="18" t="s">
        <v>37</v>
      </c>
      <c r="X202" s="18" t="s">
        <v>38</v>
      </c>
      <c r="Y202" s="19" t="s">
        <v>37</v>
      </c>
      <c r="Z202" s="19">
        <v>10</v>
      </c>
      <c r="AA202" s="19">
        <v>6</v>
      </c>
      <c r="AB202" s="3" t="s">
        <v>39</v>
      </c>
      <c r="AC202" s="18" t="s">
        <v>40</v>
      </c>
    </row>
    <row r="203" spans="1:29" ht="12" customHeight="1">
      <c r="A203" s="20">
        <f t="shared" si="207"/>
        <v>15</v>
      </c>
      <c r="B203" s="20" t="str">
        <f t="shared" si="208"/>
        <v> </v>
      </c>
      <c r="C203" s="8">
        <v>6</v>
      </c>
      <c r="D203" s="10"/>
      <c r="E203" s="9"/>
      <c r="F203" s="10"/>
      <c r="G203" s="9"/>
      <c r="H203" s="10"/>
      <c r="I203" s="9"/>
      <c r="J203" s="11">
        <f t="shared" si="196"/>
        <v>0</v>
      </c>
      <c r="K203" s="12">
        <f t="shared" si="197"/>
        <v>0</v>
      </c>
      <c r="L203" s="12">
        <f t="shared" si="198"/>
        <v>0</v>
      </c>
      <c r="M203" s="12">
        <f t="shared" si="199"/>
        <v>0</v>
      </c>
      <c r="N203" s="12">
        <f t="shared" si="200"/>
        <v>0</v>
      </c>
      <c r="O203" s="12">
        <f t="shared" si="201"/>
        <v>0</v>
      </c>
      <c r="P203" s="12">
        <f t="shared" si="202"/>
        <v>0</v>
      </c>
      <c r="Q203" s="13">
        <f t="shared" si="203"/>
        <v>0</v>
      </c>
      <c r="R203" s="14">
        <f t="shared" si="204"/>
        <v>0</v>
      </c>
      <c r="S203" s="15">
        <f t="shared" si="205"/>
        <v>0</v>
      </c>
      <c r="T203" s="16">
        <f t="shared" si="206"/>
        <v>0</v>
      </c>
      <c r="V203" s="17" t="str">
        <f t="shared" si="209"/>
        <v>2008-02-15</v>
      </c>
      <c r="W203" s="18" t="s">
        <v>37</v>
      </c>
      <c r="X203" s="18" t="s">
        <v>38</v>
      </c>
      <c r="Y203" s="19" t="s">
        <v>37</v>
      </c>
      <c r="Z203" s="19">
        <v>10</v>
      </c>
      <c r="AA203" s="19">
        <v>6</v>
      </c>
      <c r="AB203" s="3" t="s">
        <v>39</v>
      </c>
      <c r="AC203" s="18" t="s">
        <v>40</v>
      </c>
    </row>
    <row r="204" spans="1:29" ht="12" customHeight="1">
      <c r="A204" s="20">
        <f t="shared" si="207"/>
        <v>15</v>
      </c>
      <c r="B204" s="20" t="str">
        <f t="shared" si="208"/>
        <v> </v>
      </c>
      <c r="C204" s="8">
        <v>7</v>
      </c>
      <c r="D204" s="9"/>
      <c r="E204" s="10"/>
      <c r="F204" s="9"/>
      <c r="G204" s="10"/>
      <c r="H204" s="9"/>
      <c r="I204" s="10"/>
      <c r="J204" s="11">
        <f t="shared" si="196"/>
        <v>0</v>
      </c>
      <c r="K204" s="12">
        <f t="shared" si="197"/>
        <v>0</v>
      </c>
      <c r="L204" s="12">
        <f t="shared" si="198"/>
        <v>0</v>
      </c>
      <c r="M204" s="12">
        <f t="shared" si="199"/>
        <v>0</v>
      </c>
      <c r="N204" s="12">
        <f t="shared" si="200"/>
        <v>0</v>
      </c>
      <c r="O204" s="12">
        <f t="shared" si="201"/>
        <v>0</v>
      </c>
      <c r="P204" s="12">
        <f t="shared" si="202"/>
        <v>0</v>
      </c>
      <c r="Q204" s="13">
        <f t="shared" si="203"/>
        <v>0</v>
      </c>
      <c r="R204" s="14">
        <f t="shared" si="204"/>
        <v>0</v>
      </c>
      <c r="S204" s="15">
        <f t="shared" si="205"/>
        <v>0</v>
      </c>
      <c r="T204" s="16">
        <f t="shared" si="206"/>
        <v>0</v>
      </c>
      <c r="V204" s="17" t="str">
        <f t="shared" si="209"/>
        <v>2008-02-15</v>
      </c>
      <c r="W204" s="18" t="s">
        <v>37</v>
      </c>
      <c r="X204" s="18" t="s">
        <v>38</v>
      </c>
      <c r="Y204" s="19" t="s">
        <v>37</v>
      </c>
      <c r="Z204" s="19">
        <v>10</v>
      </c>
      <c r="AA204" s="19">
        <v>6</v>
      </c>
      <c r="AB204" s="3" t="s">
        <v>39</v>
      </c>
      <c r="AC204" s="18" t="s">
        <v>40</v>
      </c>
    </row>
    <row r="205" spans="1:29" ht="12" customHeight="1">
      <c r="A205" s="20">
        <f t="shared" si="207"/>
        <v>15</v>
      </c>
      <c r="B205" s="20" t="str">
        <f t="shared" si="208"/>
        <v> </v>
      </c>
      <c r="C205" s="8">
        <v>8</v>
      </c>
      <c r="D205" s="9"/>
      <c r="E205" s="10"/>
      <c r="F205" s="9"/>
      <c r="G205" s="10"/>
      <c r="H205" s="9"/>
      <c r="I205" s="10"/>
      <c r="J205" s="11">
        <f t="shared" si="196"/>
        <v>0</v>
      </c>
      <c r="K205" s="12">
        <f t="shared" si="197"/>
        <v>0</v>
      </c>
      <c r="L205" s="12">
        <f t="shared" si="198"/>
        <v>0</v>
      </c>
      <c r="M205" s="12">
        <f t="shared" si="199"/>
        <v>0</v>
      </c>
      <c r="N205" s="12">
        <f t="shared" si="200"/>
        <v>0</v>
      </c>
      <c r="O205" s="12">
        <f t="shared" si="201"/>
        <v>0</v>
      </c>
      <c r="P205" s="12">
        <f t="shared" si="202"/>
        <v>0</v>
      </c>
      <c r="Q205" s="13">
        <f t="shared" si="203"/>
        <v>0</v>
      </c>
      <c r="R205" s="14">
        <f t="shared" si="204"/>
        <v>0</v>
      </c>
      <c r="S205" s="15">
        <f t="shared" si="205"/>
        <v>0</v>
      </c>
      <c r="T205" s="16">
        <f t="shared" si="206"/>
        <v>0</v>
      </c>
      <c r="V205" s="17" t="str">
        <f t="shared" si="209"/>
        <v>2008-02-15</v>
      </c>
      <c r="W205" s="18" t="s">
        <v>37</v>
      </c>
      <c r="X205" s="18" t="s">
        <v>38</v>
      </c>
      <c r="Y205" s="19" t="s">
        <v>37</v>
      </c>
      <c r="Z205" s="19">
        <v>10</v>
      </c>
      <c r="AA205" s="19">
        <v>6</v>
      </c>
      <c r="AB205" s="3" t="s">
        <v>39</v>
      </c>
      <c r="AC205" s="18" t="s">
        <v>40</v>
      </c>
    </row>
    <row r="206" spans="1:29" ht="12" customHeight="1">
      <c r="A206" s="20">
        <f t="shared" si="207"/>
        <v>15</v>
      </c>
      <c r="B206" s="20" t="str">
        <f t="shared" si="208"/>
        <v> </v>
      </c>
      <c r="C206" s="8">
        <v>9</v>
      </c>
      <c r="D206" s="9"/>
      <c r="E206" s="10"/>
      <c r="F206" s="9"/>
      <c r="G206" s="10"/>
      <c r="H206" s="9"/>
      <c r="I206" s="10"/>
      <c r="J206" s="11">
        <f t="shared" si="196"/>
        <v>0</v>
      </c>
      <c r="K206" s="12">
        <f t="shared" si="197"/>
        <v>0</v>
      </c>
      <c r="L206" s="12">
        <f t="shared" si="198"/>
        <v>0</v>
      </c>
      <c r="M206" s="12">
        <f t="shared" si="199"/>
        <v>0</v>
      </c>
      <c r="N206" s="12">
        <f t="shared" si="200"/>
        <v>0</v>
      </c>
      <c r="O206" s="12">
        <f t="shared" si="201"/>
        <v>0</v>
      </c>
      <c r="P206" s="12">
        <f t="shared" si="202"/>
        <v>0</v>
      </c>
      <c r="Q206" s="13">
        <f t="shared" si="203"/>
        <v>0</v>
      </c>
      <c r="R206" s="14">
        <f t="shared" si="204"/>
        <v>0</v>
      </c>
      <c r="S206" s="15">
        <f t="shared" si="205"/>
        <v>0</v>
      </c>
      <c r="T206" s="16">
        <f t="shared" si="206"/>
        <v>0</v>
      </c>
      <c r="V206" s="17" t="str">
        <f t="shared" si="209"/>
        <v>2008-02-15</v>
      </c>
      <c r="W206" s="18" t="s">
        <v>37</v>
      </c>
      <c r="X206" s="18" t="s">
        <v>38</v>
      </c>
      <c r="Y206" s="19" t="s">
        <v>37</v>
      </c>
      <c r="Z206" s="19">
        <v>10</v>
      </c>
      <c r="AA206" s="19">
        <v>6</v>
      </c>
      <c r="AB206" s="3" t="s">
        <v>39</v>
      </c>
      <c r="AC206" s="18" t="s">
        <v>40</v>
      </c>
    </row>
    <row r="207" spans="1:29" ht="12" customHeight="1">
      <c r="A207" s="20">
        <f t="shared" si="207"/>
        <v>15</v>
      </c>
      <c r="B207" s="20" t="str">
        <f t="shared" si="208"/>
        <v> </v>
      </c>
      <c r="C207" s="8">
        <v>10</v>
      </c>
      <c r="D207" s="10"/>
      <c r="E207" s="9"/>
      <c r="F207" s="10"/>
      <c r="G207" s="9"/>
      <c r="H207" s="10"/>
      <c r="I207" s="9"/>
      <c r="J207" s="11">
        <f t="shared" si="196"/>
        <v>0</v>
      </c>
      <c r="K207" s="12">
        <f t="shared" si="197"/>
        <v>0</v>
      </c>
      <c r="L207" s="12">
        <f t="shared" si="198"/>
        <v>0</v>
      </c>
      <c r="M207" s="12">
        <f t="shared" si="199"/>
        <v>0</v>
      </c>
      <c r="N207" s="12">
        <f t="shared" si="200"/>
        <v>0</v>
      </c>
      <c r="O207" s="12">
        <f t="shared" si="201"/>
        <v>0</v>
      </c>
      <c r="P207" s="12">
        <f t="shared" si="202"/>
        <v>0</v>
      </c>
      <c r="Q207" s="13">
        <f t="shared" si="203"/>
        <v>0</v>
      </c>
      <c r="R207" s="14">
        <f t="shared" si="204"/>
        <v>0</v>
      </c>
      <c r="S207" s="15">
        <f t="shared" si="205"/>
        <v>0</v>
      </c>
      <c r="T207" s="16">
        <f t="shared" si="206"/>
        <v>0</v>
      </c>
      <c r="V207" s="17" t="str">
        <f t="shared" si="209"/>
        <v>2008-02-15</v>
      </c>
      <c r="W207" s="18" t="s">
        <v>37</v>
      </c>
      <c r="X207" s="18" t="s">
        <v>38</v>
      </c>
      <c r="Y207" s="19" t="s">
        <v>37</v>
      </c>
      <c r="Z207" s="19">
        <v>10</v>
      </c>
      <c r="AA207" s="19">
        <v>6</v>
      </c>
      <c r="AB207" s="3" t="s">
        <v>39</v>
      </c>
      <c r="AC207" s="18" t="s">
        <v>40</v>
      </c>
    </row>
    <row r="208" spans="1:29" ht="12" customHeight="1">
      <c r="A208" s="20">
        <f t="shared" si="207"/>
        <v>15</v>
      </c>
      <c r="B208" s="20" t="str">
        <f t="shared" si="208"/>
        <v> </v>
      </c>
      <c r="C208" s="8">
        <v>11</v>
      </c>
      <c r="D208" s="10"/>
      <c r="E208" s="9"/>
      <c r="F208" s="10"/>
      <c r="G208" s="9"/>
      <c r="H208" s="10"/>
      <c r="I208" s="9"/>
      <c r="J208" s="11">
        <f t="shared" si="196"/>
        <v>0</v>
      </c>
      <c r="K208" s="12">
        <f t="shared" si="197"/>
        <v>0</v>
      </c>
      <c r="L208" s="12">
        <f t="shared" si="198"/>
        <v>0</v>
      </c>
      <c r="M208" s="12">
        <f t="shared" si="199"/>
        <v>0</v>
      </c>
      <c r="N208" s="12">
        <f t="shared" si="200"/>
        <v>0</v>
      </c>
      <c r="O208" s="12">
        <f t="shared" si="201"/>
        <v>0</v>
      </c>
      <c r="P208" s="12">
        <f t="shared" si="202"/>
        <v>0</v>
      </c>
      <c r="Q208" s="13">
        <f t="shared" si="203"/>
        <v>0</v>
      </c>
      <c r="R208" s="14">
        <f t="shared" si="204"/>
        <v>0</v>
      </c>
      <c r="S208" s="15">
        <f t="shared" si="205"/>
        <v>0</v>
      </c>
      <c r="T208" s="16">
        <f t="shared" si="206"/>
        <v>0</v>
      </c>
      <c r="V208" s="17" t="str">
        <f t="shared" si="209"/>
        <v>2008-02-15</v>
      </c>
      <c r="W208" s="18" t="s">
        <v>37</v>
      </c>
      <c r="X208" s="18" t="s">
        <v>38</v>
      </c>
      <c r="Y208" s="19" t="s">
        <v>37</v>
      </c>
      <c r="Z208" s="19">
        <v>10</v>
      </c>
      <c r="AA208" s="19">
        <v>6</v>
      </c>
      <c r="AB208" s="3" t="s">
        <v>39</v>
      </c>
      <c r="AC208" s="18" t="s">
        <v>40</v>
      </c>
    </row>
    <row r="209" spans="1:29" ht="12" customHeight="1">
      <c r="A209" s="20">
        <f t="shared" si="207"/>
        <v>15</v>
      </c>
      <c r="B209" s="20" t="str">
        <f t="shared" si="208"/>
        <v> </v>
      </c>
      <c r="C209" s="8">
        <v>12</v>
      </c>
      <c r="D209" s="10"/>
      <c r="E209" s="9"/>
      <c r="F209" s="10"/>
      <c r="G209" s="9"/>
      <c r="H209" s="10"/>
      <c r="I209" s="9"/>
      <c r="J209" s="11">
        <f t="shared" si="196"/>
        <v>0</v>
      </c>
      <c r="K209" s="12">
        <f t="shared" si="197"/>
        <v>0</v>
      </c>
      <c r="L209" s="12">
        <f t="shared" si="198"/>
        <v>0</v>
      </c>
      <c r="M209" s="12">
        <f t="shared" si="199"/>
        <v>0</v>
      </c>
      <c r="N209" s="12">
        <f t="shared" si="200"/>
        <v>0</v>
      </c>
      <c r="O209" s="12">
        <f t="shared" si="201"/>
        <v>0</v>
      </c>
      <c r="P209" s="12">
        <f t="shared" si="202"/>
        <v>0</v>
      </c>
      <c r="Q209" s="13">
        <f t="shared" si="203"/>
        <v>0</v>
      </c>
      <c r="R209" s="14">
        <f t="shared" si="204"/>
        <v>0</v>
      </c>
      <c r="S209" s="15">
        <f t="shared" si="205"/>
        <v>0</v>
      </c>
      <c r="T209" s="16">
        <f t="shared" si="206"/>
        <v>0</v>
      </c>
      <c r="V209" s="17" t="str">
        <f t="shared" si="209"/>
        <v>2008-02-15</v>
      </c>
      <c r="W209" s="18" t="s">
        <v>37</v>
      </c>
      <c r="X209" s="18" t="s">
        <v>38</v>
      </c>
      <c r="Y209" s="19" t="s">
        <v>37</v>
      </c>
      <c r="Z209" s="19">
        <v>10</v>
      </c>
      <c r="AA209" s="19">
        <v>6</v>
      </c>
      <c r="AB209" s="3" t="s">
        <v>39</v>
      </c>
      <c r="AC209" s="18" t="s">
        <v>40</v>
      </c>
    </row>
    <row r="210" spans="1:22" ht="12" customHeight="1">
      <c r="A210" s="21" t="s">
        <v>41</v>
      </c>
      <c r="B210" s="22" t="s">
        <v>42</v>
      </c>
      <c r="C210" s="23" t="s">
        <v>46</v>
      </c>
      <c r="D210"/>
      <c r="J210" s="25">
        <f>SUM(J198:J209)</f>
        <v>0</v>
      </c>
      <c r="Q210" s="26">
        <f>SUM(Q198:Q209)</f>
        <v>0</v>
      </c>
      <c r="R210" s="27">
        <f>SUM(R198:R209)</f>
        <v>0</v>
      </c>
      <c r="S210" s="28">
        <f>SUM(S198:S209)</f>
        <v>0</v>
      </c>
      <c r="T210" s="29">
        <f>SUM(T198:T209)</f>
        <v>0</v>
      </c>
      <c r="V210" s="17"/>
    </row>
    <row r="211" spans="1:22" ht="12" customHeight="1">
      <c r="A211" s="3" t="s">
        <v>41</v>
      </c>
      <c r="B211" s="30"/>
      <c r="C211" s="31"/>
      <c r="D211" s="32"/>
      <c r="J211" s="33"/>
      <c r="Q211" s="34"/>
      <c r="R211" s="33"/>
      <c r="S211" s="34"/>
      <c r="T211" s="33"/>
      <c r="V211" s="17"/>
    </row>
    <row r="212" spans="1:29" ht="12" customHeight="1">
      <c r="A212" s="8">
        <v>16</v>
      </c>
      <c r="B212" s="8" t="s">
        <v>46</v>
      </c>
      <c r="C212" s="8">
        <v>1</v>
      </c>
      <c r="D212" s="9"/>
      <c r="E212" s="10"/>
      <c r="F212" s="9"/>
      <c r="G212" s="10"/>
      <c r="H212" s="9"/>
      <c r="I212" s="10"/>
      <c r="J212" s="11">
        <f aca="true" t="shared" si="210" ref="J212:J223">SUM(K212:P212)</f>
        <v>0</v>
      </c>
      <c r="K212" s="12">
        <f aca="true" t="shared" si="211" ref="K212:K223">7.001*ROUNDDOWN(D212/100,0)+5.000001*ROUNDDOWN(MOD(D212,100)/10,0)+3.000000001*ROUNDDOWN(MOD(D212,10),0)</f>
        <v>0</v>
      </c>
      <c r="L212" s="12">
        <f aca="true" t="shared" si="212" ref="L212:L223">7.001*ROUNDDOWN(E212/100,0)+5.000001*ROUNDDOWN(MOD(E212,100)/10,0)+3.000000001*ROUNDDOWN(MOD(E212,10),0)</f>
        <v>0</v>
      </c>
      <c r="M212" s="12">
        <f aca="true" t="shared" si="213" ref="M212:M223">7.001*ROUNDDOWN(F212/100,0)+5.000001*ROUNDDOWN(MOD(F212,100)/10,0)+3.000000001*ROUNDDOWN(MOD(F212,10),0)</f>
        <v>0</v>
      </c>
      <c r="N212" s="12">
        <f aca="true" t="shared" si="214" ref="N212:N223">7.001*ROUNDDOWN(G212/100,0)+5.000001*ROUNDDOWN(MOD(G212,100)/10,0)+3.000000001*ROUNDDOWN(MOD(G212,10),0)</f>
        <v>0</v>
      </c>
      <c r="O212" s="12">
        <f aca="true" t="shared" si="215" ref="O212:O223">7.001*ROUNDDOWN(H212/100,0)+5.000001*ROUNDDOWN(MOD(H212,100)/10,0)+3.000000001*ROUNDDOWN(MOD(H212,10),0)</f>
        <v>0</v>
      </c>
      <c r="P212" s="12">
        <f aca="true" t="shared" si="216" ref="P212:P223">7.001*ROUNDDOWN(I212/100,0)+5.000001*ROUNDDOWN(MOD(I212,100)/10,0)+3.000000001*ROUNDDOWN(MOD(I212,10),0)</f>
        <v>0</v>
      </c>
      <c r="Q212" s="13">
        <f aca="true" t="shared" si="217" ref="Q212:Q223">ROUNDDOWN(D212/100,0)+ROUNDDOWN(E212/100,0)+ROUNDDOWN(F212/100,0)+ROUNDDOWN(G212/100,0)+ROUNDDOWN(H212/100,0)+ROUNDDOWN(I212/100,0)</f>
        <v>0</v>
      </c>
      <c r="R212" s="14">
        <f aca="true" t="shared" si="218" ref="R212:R223">ROUNDDOWN(MOD(D212,100)/10,0)+ROUNDDOWN(MOD(E212,100)/10,0)+ROUNDDOWN(MOD(F212,100)/10,0)+ROUNDDOWN(MOD(G212,100)/10,0)+ROUNDDOWN(MOD(H212,100)/10,0)+ROUNDDOWN(MOD(I212,100)/10,0)</f>
        <v>0</v>
      </c>
      <c r="S212" s="15">
        <f aca="true" t="shared" si="219" ref="S212:S223">ROUNDDOWN(MOD(D212,10),0)+ROUNDDOWN(MOD(E212,10),0)+ROUNDDOWN(MOD(F212,10),0)+ROUNDDOWN(MOD(G212,10),0)+ROUNDDOWN(MOD(H212,10),0)+ROUNDDOWN(MOD(I212,10),0)</f>
        <v>0</v>
      </c>
      <c r="T212" s="16">
        <f aca="true" t="shared" si="220" ref="T212:T223">Q212+R212+S212</f>
        <v>0</v>
      </c>
      <c r="V212" s="17" t="s">
        <v>36</v>
      </c>
      <c r="W212" s="18" t="s">
        <v>37</v>
      </c>
      <c r="X212" s="18" t="s">
        <v>38</v>
      </c>
      <c r="Y212" s="19" t="s">
        <v>37</v>
      </c>
      <c r="Z212" s="19">
        <v>10</v>
      </c>
      <c r="AA212" s="19">
        <v>6</v>
      </c>
      <c r="AB212" s="3" t="s">
        <v>39</v>
      </c>
      <c r="AC212" s="18" t="s">
        <v>40</v>
      </c>
    </row>
    <row r="213" spans="1:29" ht="12" customHeight="1">
      <c r="A213" s="20">
        <f aca="true" t="shared" si="221" ref="A213:A223">A212</f>
        <v>16</v>
      </c>
      <c r="B213" s="20" t="str">
        <f aca="true" t="shared" si="222" ref="B213:B223">B212</f>
        <v> </v>
      </c>
      <c r="C213" s="8">
        <v>2</v>
      </c>
      <c r="D213" s="9"/>
      <c r="E213" s="10"/>
      <c r="F213" s="9"/>
      <c r="G213" s="10"/>
      <c r="H213" s="9"/>
      <c r="I213" s="10"/>
      <c r="J213" s="11">
        <f t="shared" si="210"/>
        <v>0</v>
      </c>
      <c r="K213" s="12">
        <f t="shared" si="211"/>
        <v>0</v>
      </c>
      <c r="L213" s="12">
        <f t="shared" si="212"/>
        <v>0</v>
      </c>
      <c r="M213" s="12">
        <f t="shared" si="213"/>
        <v>0</v>
      </c>
      <c r="N213" s="12">
        <f t="shared" si="214"/>
        <v>0</v>
      </c>
      <c r="O213" s="12">
        <f t="shared" si="215"/>
        <v>0</v>
      </c>
      <c r="P213" s="12">
        <f t="shared" si="216"/>
        <v>0</v>
      </c>
      <c r="Q213" s="13">
        <f t="shared" si="217"/>
        <v>0</v>
      </c>
      <c r="R213" s="14">
        <f t="shared" si="218"/>
        <v>0</v>
      </c>
      <c r="S213" s="15">
        <f t="shared" si="219"/>
        <v>0</v>
      </c>
      <c r="T213" s="16">
        <f t="shared" si="220"/>
        <v>0</v>
      </c>
      <c r="V213" s="17" t="str">
        <f aca="true" t="shared" si="223" ref="V213:V223">V212</f>
        <v>2008-02-15</v>
      </c>
      <c r="W213" s="18" t="s">
        <v>37</v>
      </c>
      <c r="X213" s="18" t="s">
        <v>38</v>
      </c>
      <c r="Y213" s="19" t="s">
        <v>37</v>
      </c>
      <c r="Z213" s="19">
        <v>10</v>
      </c>
      <c r="AA213" s="19">
        <v>6</v>
      </c>
      <c r="AB213" s="3" t="s">
        <v>39</v>
      </c>
      <c r="AC213" s="18" t="s">
        <v>40</v>
      </c>
    </row>
    <row r="214" spans="1:29" ht="12" customHeight="1">
      <c r="A214" s="20">
        <f t="shared" si="221"/>
        <v>16</v>
      </c>
      <c r="B214" s="20" t="str">
        <f t="shared" si="222"/>
        <v> </v>
      </c>
      <c r="C214" s="8">
        <v>3</v>
      </c>
      <c r="D214" s="9"/>
      <c r="E214" s="10"/>
      <c r="F214" s="9"/>
      <c r="G214" s="10"/>
      <c r="H214" s="9"/>
      <c r="I214" s="10"/>
      <c r="J214" s="11">
        <f t="shared" si="210"/>
        <v>0</v>
      </c>
      <c r="K214" s="12">
        <f t="shared" si="211"/>
        <v>0</v>
      </c>
      <c r="L214" s="12">
        <f t="shared" si="212"/>
        <v>0</v>
      </c>
      <c r="M214" s="12">
        <f t="shared" si="213"/>
        <v>0</v>
      </c>
      <c r="N214" s="12">
        <f t="shared" si="214"/>
        <v>0</v>
      </c>
      <c r="O214" s="12">
        <f t="shared" si="215"/>
        <v>0</v>
      </c>
      <c r="P214" s="12">
        <f t="shared" si="216"/>
        <v>0</v>
      </c>
      <c r="Q214" s="13">
        <f t="shared" si="217"/>
        <v>0</v>
      </c>
      <c r="R214" s="14">
        <f t="shared" si="218"/>
        <v>0</v>
      </c>
      <c r="S214" s="15">
        <f t="shared" si="219"/>
        <v>0</v>
      </c>
      <c r="T214" s="16">
        <f t="shared" si="220"/>
        <v>0</v>
      </c>
      <c r="V214" s="17" t="str">
        <f t="shared" si="223"/>
        <v>2008-02-15</v>
      </c>
      <c r="W214" s="18" t="s">
        <v>37</v>
      </c>
      <c r="X214" s="18" t="s">
        <v>38</v>
      </c>
      <c r="Y214" s="19" t="s">
        <v>37</v>
      </c>
      <c r="Z214" s="19">
        <v>10</v>
      </c>
      <c r="AA214" s="19">
        <v>6</v>
      </c>
      <c r="AB214" s="3" t="s">
        <v>39</v>
      </c>
      <c r="AC214" s="18" t="s">
        <v>40</v>
      </c>
    </row>
    <row r="215" spans="1:29" ht="12" customHeight="1">
      <c r="A215" s="20">
        <f t="shared" si="221"/>
        <v>16</v>
      </c>
      <c r="B215" s="20" t="str">
        <f t="shared" si="222"/>
        <v> </v>
      </c>
      <c r="C215" s="8">
        <v>4</v>
      </c>
      <c r="D215" s="10"/>
      <c r="E215" s="9"/>
      <c r="F215" s="10"/>
      <c r="G215" s="9"/>
      <c r="H215" s="10"/>
      <c r="I215" s="9"/>
      <c r="J215" s="11">
        <f t="shared" si="210"/>
        <v>0</v>
      </c>
      <c r="K215" s="12">
        <f t="shared" si="211"/>
        <v>0</v>
      </c>
      <c r="L215" s="12">
        <f t="shared" si="212"/>
        <v>0</v>
      </c>
      <c r="M215" s="12">
        <f t="shared" si="213"/>
        <v>0</v>
      </c>
      <c r="N215" s="12">
        <f t="shared" si="214"/>
        <v>0</v>
      </c>
      <c r="O215" s="12">
        <f t="shared" si="215"/>
        <v>0</v>
      </c>
      <c r="P215" s="12">
        <f t="shared" si="216"/>
        <v>0</v>
      </c>
      <c r="Q215" s="13">
        <f t="shared" si="217"/>
        <v>0</v>
      </c>
      <c r="R215" s="14">
        <f t="shared" si="218"/>
        <v>0</v>
      </c>
      <c r="S215" s="15">
        <f t="shared" si="219"/>
        <v>0</v>
      </c>
      <c r="T215" s="16">
        <f t="shared" si="220"/>
        <v>0</v>
      </c>
      <c r="V215" s="17" t="str">
        <f t="shared" si="223"/>
        <v>2008-02-15</v>
      </c>
      <c r="W215" s="18" t="s">
        <v>37</v>
      </c>
      <c r="X215" s="18" t="s">
        <v>38</v>
      </c>
      <c r="Y215" s="19" t="s">
        <v>37</v>
      </c>
      <c r="Z215" s="19">
        <v>10</v>
      </c>
      <c r="AA215" s="19">
        <v>6</v>
      </c>
      <c r="AB215" s="3" t="s">
        <v>39</v>
      </c>
      <c r="AC215" s="18" t="s">
        <v>40</v>
      </c>
    </row>
    <row r="216" spans="1:29" ht="12" customHeight="1">
      <c r="A216" s="20">
        <f t="shared" si="221"/>
        <v>16</v>
      </c>
      <c r="B216" s="20" t="str">
        <f t="shared" si="222"/>
        <v> </v>
      </c>
      <c r="C216" s="8">
        <v>5</v>
      </c>
      <c r="D216" s="10"/>
      <c r="E216" s="9"/>
      <c r="F216" s="10"/>
      <c r="G216" s="9"/>
      <c r="H216" s="10"/>
      <c r="I216" s="9"/>
      <c r="J216" s="11">
        <f t="shared" si="210"/>
        <v>0</v>
      </c>
      <c r="K216" s="12">
        <f t="shared" si="211"/>
        <v>0</v>
      </c>
      <c r="L216" s="12">
        <f t="shared" si="212"/>
        <v>0</v>
      </c>
      <c r="M216" s="12">
        <f t="shared" si="213"/>
        <v>0</v>
      </c>
      <c r="N216" s="12">
        <f t="shared" si="214"/>
        <v>0</v>
      </c>
      <c r="O216" s="12">
        <f t="shared" si="215"/>
        <v>0</v>
      </c>
      <c r="P216" s="12">
        <f t="shared" si="216"/>
        <v>0</v>
      </c>
      <c r="Q216" s="13">
        <f t="shared" si="217"/>
        <v>0</v>
      </c>
      <c r="R216" s="14">
        <f t="shared" si="218"/>
        <v>0</v>
      </c>
      <c r="S216" s="15">
        <f t="shared" si="219"/>
        <v>0</v>
      </c>
      <c r="T216" s="16">
        <f t="shared" si="220"/>
        <v>0</v>
      </c>
      <c r="V216" s="17" t="str">
        <f t="shared" si="223"/>
        <v>2008-02-15</v>
      </c>
      <c r="W216" s="18" t="s">
        <v>37</v>
      </c>
      <c r="X216" s="18" t="s">
        <v>38</v>
      </c>
      <c r="Y216" s="19" t="s">
        <v>37</v>
      </c>
      <c r="Z216" s="19">
        <v>10</v>
      </c>
      <c r="AA216" s="19">
        <v>6</v>
      </c>
      <c r="AB216" s="3" t="s">
        <v>39</v>
      </c>
      <c r="AC216" s="18" t="s">
        <v>40</v>
      </c>
    </row>
    <row r="217" spans="1:29" ht="12" customHeight="1">
      <c r="A217" s="20">
        <f t="shared" si="221"/>
        <v>16</v>
      </c>
      <c r="B217" s="20" t="str">
        <f t="shared" si="222"/>
        <v> </v>
      </c>
      <c r="C217" s="8">
        <v>6</v>
      </c>
      <c r="D217" s="10"/>
      <c r="E217" s="9"/>
      <c r="F217" s="10"/>
      <c r="G217" s="9"/>
      <c r="H217" s="10"/>
      <c r="I217" s="9"/>
      <c r="J217" s="11">
        <f t="shared" si="210"/>
        <v>0</v>
      </c>
      <c r="K217" s="12">
        <f t="shared" si="211"/>
        <v>0</v>
      </c>
      <c r="L217" s="12">
        <f t="shared" si="212"/>
        <v>0</v>
      </c>
      <c r="M217" s="12">
        <f t="shared" si="213"/>
        <v>0</v>
      </c>
      <c r="N217" s="12">
        <f t="shared" si="214"/>
        <v>0</v>
      </c>
      <c r="O217" s="12">
        <f t="shared" si="215"/>
        <v>0</v>
      </c>
      <c r="P217" s="12">
        <f t="shared" si="216"/>
        <v>0</v>
      </c>
      <c r="Q217" s="13">
        <f t="shared" si="217"/>
        <v>0</v>
      </c>
      <c r="R217" s="14">
        <f t="shared" si="218"/>
        <v>0</v>
      </c>
      <c r="S217" s="15">
        <f t="shared" si="219"/>
        <v>0</v>
      </c>
      <c r="T217" s="16">
        <f t="shared" si="220"/>
        <v>0</v>
      </c>
      <c r="V217" s="17" t="str">
        <f t="shared" si="223"/>
        <v>2008-02-15</v>
      </c>
      <c r="W217" s="18" t="s">
        <v>37</v>
      </c>
      <c r="X217" s="18" t="s">
        <v>38</v>
      </c>
      <c r="Y217" s="19" t="s">
        <v>37</v>
      </c>
      <c r="Z217" s="19">
        <v>10</v>
      </c>
      <c r="AA217" s="19">
        <v>6</v>
      </c>
      <c r="AB217" s="3" t="s">
        <v>39</v>
      </c>
      <c r="AC217" s="18" t="s">
        <v>40</v>
      </c>
    </row>
    <row r="218" spans="1:29" ht="12" customHeight="1">
      <c r="A218" s="20">
        <f t="shared" si="221"/>
        <v>16</v>
      </c>
      <c r="B218" s="20" t="str">
        <f t="shared" si="222"/>
        <v> </v>
      </c>
      <c r="C218" s="8">
        <v>7</v>
      </c>
      <c r="D218" s="9"/>
      <c r="E218" s="10"/>
      <c r="F218" s="9"/>
      <c r="G218" s="10"/>
      <c r="H218" s="9"/>
      <c r="I218" s="10"/>
      <c r="J218" s="11">
        <f t="shared" si="210"/>
        <v>0</v>
      </c>
      <c r="K218" s="12">
        <f t="shared" si="211"/>
        <v>0</v>
      </c>
      <c r="L218" s="12">
        <f t="shared" si="212"/>
        <v>0</v>
      </c>
      <c r="M218" s="12">
        <f t="shared" si="213"/>
        <v>0</v>
      </c>
      <c r="N218" s="12">
        <f t="shared" si="214"/>
        <v>0</v>
      </c>
      <c r="O218" s="12">
        <f t="shared" si="215"/>
        <v>0</v>
      </c>
      <c r="P218" s="12">
        <f t="shared" si="216"/>
        <v>0</v>
      </c>
      <c r="Q218" s="13">
        <f t="shared" si="217"/>
        <v>0</v>
      </c>
      <c r="R218" s="14">
        <f t="shared" si="218"/>
        <v>0</v>
      </c>
      <c r="S218" s="15">
        <f t="shared" si="219"/>
        <v>0</v>
      </c>
      <c r="T218" s="16">
        <f t="shared" si="220"/>
        <v>0</v>
      </c>
      <c r="V218" s="17" t="str">
        <f t="shared" si="223"/>
        <v>2008-02-15</v>
      </c>
      <c r="W218" s="18" t="s">
        <v>37</v>
      </c>
      <c r="X218" s="18" t="s">
        <v>38</v>
      </c>
      <c r="Y218" s="19" t="s">
        <v>37</v>
      </c>
      <c r="Z218" s="19">
        <v>10</v>
      </c>
      <c r="AA218" s="19">
        <v>6</v>
      </c>
      <c r="AB218" s="3" t="s">
        <v>39</v>
      </c>
      <c r="AC218" s="18" t="s">
        <v>40</v>
      </c>
    </row>
    <row r="219" spans="1:29" ht="12" customHeight="1">
      <c r="A219" s="20">
        <f t="shared" si="221"/>
        <v>16</v>
      </c>
      <c r="B219" s="20" t="str">
        <f t="shared" si="222"/>
        <v> </v>
      </c>
      <c r="C219" s="8">
        <v>8</v>
      </c>
      <c r="D219" s="9"/>
      <c r="E219" s="10"/>
      <c r="F219" s="9"/>
      <c r="G219" s="10"/>
      <c r="H219" s="9"/>
      <c r="I219" s="10"/>
      <c r="J219" s="11">
        <f t="shared" si="210"/>
        <v>0</v>
      </c>
      <c r="K219" s="12">
        <f t="shared" si="211"/>
        <v>0</v>
      </c>
      <c r="L219" s="12">
        <f t="shared" si="212"/>
        <v>0</v>
      </c>
      <c r="M219" s="12">
        <f t="shared" si="213"/>
        <v>0</v>
      </c>
      <c r="N219" s="12">
        <f t="shared" si="214"/>
        <v>0</v>
      </c>
      <c r="O219" s="12">
        <f t="shared" si="215"/>
        <v>0</v>
      </c>
      <c r="P219" s="12">
        <f t="shared" si="216"/>
        <v>0</v>
      </c>
      <c r="Q219" s="13">
        <f t="shared" si="217"/>
        <v>0</v>
      </c>
      <c r="R219" s="14">
        <f t="shared" si="218"/>
        <v>0</v>
      </c>
      <c r="S219" s="15">
        <f t="shared" si="219"/>
        <v>0</v>
      </c>
      <c r="T219" s="16">
        <f t="shared" si="220"/>
        <v>0</v>
      </c>
      <c r="V219" s="17" t="str">
        <f t="shared" si="223"/>
        <v>2008-02-15</v>
      </c>
      <c r="W219" s="18" t="s">
        <v>37</v>
      </c>
      <c r="X219" s="18" t="s">
        <v>38</v>
      </c>
      <c r="Y219" s="19" t="s">
        <v>37</v>
      </c>
      <c r="Z219" s="19">
        <v>10</v>
      </c>
      <c r="AA219" s="19">
        <v>6</v>
      </c>
      <c r="AB219" s="3" t="s">
        <v>39</v>
      </c>
      <c r="AC219" s="18" t="s">
        <v>40</v>
      </c>
    </row>
    <row r="220" spans="1:29" ht="12" customHeight="1">
      <c r="A220" s="20">
        <f t="shared" si="221"/>
        <v>16</v>
      </c>
      <c r="B220" s="20" t="str">
        <f t="shared" si="222"/>
        <v> </v>
      </c>
      <c r="C220" s="8">
        <v>9</v>
      </c>
      <c r="D220" s="9"/>
      <c r="E220" s="10"/>
      <c r="F220" s="9"/>
      <c r="G220" s="10"/>
      <c r="H220" s="9"/>
      <c r="I220" s="10"/>
      <c r="J220" s="11">
        <f t="shared" si="210"/>
        <v>0</v>
      </c>
      <c r="K220" s="12">
        <f t="shared" si="211"/>
        <v>0</v>
      </c>
      <c r="L220" s="12">
        <f t="shared" si="212"/>
        <v>0</v>
      </c>
      <c r="M220" s="12">
        <f t="shared" si="213"/>
        <v>0</v>
      </c>
      <c r="N220" s="12">
        <f t="shared" si="214"/>
        <v>0</v>
      </c>
      <c r="O220" s="12">
        <f t="shared" si="215"/>
        <v>0</v>
      </c>
      <c r="P220" s="12">
        <f t="shared" si="216"/>
        <v>0</v>
      </c>
      <c r="Q220" s="13">
        <f t="shared" si="217"/>
        <v>0</v>
      </c>
      <c r="R220" s="14">
        <f t="shared" si="218"/>
        <v>0</v>
      </c>
      <c r="S220" s="15">
        <f t="shared" si="219"/>
        <v>0</v>
      </c>
      <c r="T220" s="16">
        <f t="shared" si="220"/>
        <v>0</v>
      </c>
      <c r="V220" s="17" t="str">
        <f t="shared" si="223"/>
        <v>2008-02-15</v>
      </c>
      <c r="W220" s="18" t="s">
        <v>37</v>
      </c>
      <c r="X220" s="18" t="s">
        <v>38</v>
      </c>
      <c r="Y220" s="19" t="s">
        <v>37</v>
      </c>
      <c r="Z220" s="19">
        <v>10</v>
      </c>
      <c r="AA220" s="19">
        <v>6</v>
      </c>
      <c r="AB220" s="3" t="s">
        <v>39</v>
      </c>
      <c r="AC220" s="18" t="s">
        <v>40</v>
      </c>
    </row>
    <row r="221" spans="1:29" ht="12" customHeight="1">
      <c r="A221" s="20">
        <f t="shared" si="221"/>
        <v>16</v>
      </c>
      <c r="B221" s="20" t="str">
        <f t="shared" si="222"/>
        <v> </v>
      </c>
      <c r="C221" s="8">
        <v>10</v>
      </c>
      <c r="D221" s="10"/>
      <c r="E221" s="9"/>
      <c r="F221" s="10"/>
      <c r="G221" s="9"/>
      <c r="H221" s="10"/>
      <c r="I221" s="9"/>
      <c r="J221" s="11">
        <f t="shared" si="210"/>
        <v>0</v>
      </c>
      <c r="K221" s="12">
        <f t="shared" si="211"/>
        <v>0</v>
      </c>
      <c r="L221" s="12">
        <f t="shared" si="212"/>
        <v>0</v>
      </c>
      <c r="M221" s="12">
        <f t="shared" si="213"/>
        <v>0</v>
      </c>
      <c r="N221" s="12">
        <f t="shared" si="214"/>
        <v>0</v>
      </c>
      <c r="O221" s="12">
        <f t="shared" si="215"/>
        <v>0</v>
      </c>
      <c r="P221" s="12">
        <f t="shared" si="216"/>
        <v>0</v>
      </c>
      <c r="Q221" s="13">
        <f t="shared" si="217"/>
        <v>0</v>
      </c>
      <c r="R221" s="14">
        <f t="shared" si="218"/>
        <v>0</v>
      </c>
      <c r="S221" s="15">
        <f t="shared" si="219"/>
        <v>0</v>
      </c>
      <c r="T221" s="16">
        <f t="shared" si="220"/>
        <v>0</v>
      </c>
      <c r="V221" s="17" t="str">
        <f t="shared" si="223"/>
        <v>2008-02-15</v>
      </c>
      <c r="W221" s="18" t="s">
        <v>37</v>
      </c>
      <c r="X221" s="18" t="s">
        <v>38</v>
      </c>
      <c r="Y221" s="19" t="s">
        <v>37</v>
      </c>
      <c r="Z221" s="19">
        <v>10</v>
      </c>
      <c r="AA221" s="19">
        <v>6</v>
      </c>
      <c r="AB221" s="3" t="s">
        <v>39</v>
      </c>
      <c r="AC221" s="18" t="s">
        <v>40</v>
      </c>
    </row>
    <row r="222" spans="1:29" ht="12" customHeight="1">
      <c r="A222" s="20">
        <f t="shared" si="221"/>
        <v>16</v>
      </c>
      <c r="B222" s="20" t="str">
        <f t="shared" si="222"/>
        <v> </v>
      </c>
      <c r="C222" s="8">
        <v>11</v>
      </c>
      <c r="D222" s="10"/>
      <c r="E222" s="9"/>
      <c r="F222" s="10"/>
      <c r="G222" s="9"/>
      <c r="H222" s="10"/>
      <c r="I222" s="9"/>
      <c r="J222" s="11">
        <f t="shared" si="210"/>
        <v>0</v>
      </c>
      <c r="K222" s="12">
        <f t="shared" si="211"/>
        <v>0</v>
      </c>
      <c r="L222" s="12">
        <f t="shared" si="212"/>
        <v>0</v>
      </c>
      <c r="M222" s="12">
        <f t="shared" si="213"/>
        <v>0</v>
      </c>
      <c r="N222" s="12">
        <f t="shared" si="214"/>
        <v>0</v>
      </c>
      <c r="O222" s="12">
        <f t="shared" si="215"/>
        <v>0</v>
      </c>
      <c r="P222" s="12">
        <f t="shared" si="216"/>
        <v>0</v>
      </c>
      <c r="Q222" s="13">
        <f t="shared" si="217"/>
        <v>0</v>
      </c>
      <c r="R222" s="14">
        <f t="shared" si="218"/>
        <v>0</v>
      </c>
      <c r="S222" s="15">
        <f t="shared" si="219"/>
        <v>0</v>
      </c>
      <c r="T222" s="16">
        <f t="shared" si="220"/>
        <v>0</v>
      </c>
      <c r="V222" s="17" t="str">
        <f t="shared" si="223"/>
        <v>2008-02-15</v>
      </c>
      <c r="W222" s="18" t="s">
        <v>37</v>
      </c>
      <c r="X222" s="18" t="s">
        <v>38</v>
      </c>
      <c r="Y222" s="19" t="s">
        <v>37</v>
      </c>
      <c r="Z222" s="19">
        <v>10</v>
      </c>
      <c r="AA222" s="19">
        <v>6</v>
      </c>
      <c r="AB222" s="3" t="s">
        <v>39</v>
      </c>
      <c r="AC222" s="18" t="s">
        <v>40</v>
      </c>
    </row>
    <row r="223" spans="1:29" ht="12" customHeight="1">
      <c r="A223" s="20">
        <f t="shared" si="221"/>
        <v>16</v>
      </c>
      <c r="B223" s="20" t="str">
        <f t="shared" si="222"/>
        <v> </v>
      </c>
      <c r="C223" s="8">
        <v>12</v>
      </c>
      <c r="D223" s="10"/>
      <c r="E223" s="9"/>
      <c r="F223" s="10"/>
      <c r="G223" s="9"/>
      <c r="H223" s="10"/>
      <c r="I223" s="9"/>
      <c r="J223" s="11">
        <f t="shared" si="210"/>
        <v>0</v>
      </c>
      <c r="K223" s="12">
        <f t="shared" si="211"/>
        <v>0</v>
      </c>
      <c r="L223" s="12">
        <f t="shared" si="212"/>
        <v>0</v>
      </c>
      <c r="M223" s="12">
        <f t="shared" si="213"/>
        <v>0</v>
      </c>
      <c r="N223" s="12">
        <f t="shared" si="214"/>
        <v>0</v>
      </c>
      <c r="O223" s="12">
        <f t="shared" si="215"/>
        <v>0</v>
      </c>
      <c r="P223" s="12">
        <f t="shared" si="216"/>
        <v>0</v>
      </c>
      <c r="Q223" s="13">
        <f t="shared" si="217"/>
        <v>0</v>
      </c>
      <c r="R223" s="14">
        <f t="shared" si="218"/>
        <v>0</v>
      </c>
      <c r="S223" s="15">
        <f t="shared" si="219"/>
        <v>0</v>
      </c>
      <c r="T223" s="16">
        <f t="shared" si="220"/>
        <v>0</v>
      </c>
      <c r="V223" s="17" t="str">
        <f t="shared" si="223"/>
        <v>2008-02-15</v>
      </c>
      <c r="W223" s="18" t="s">
        <v>37</v>
      </c>
      <c r="X223" s="18" t="s">
        <v>38</v>
      </c>
      <c r="Y223" s="19" t="s">
        <v>37</v>
      </c>
      <c r="Z223" s="19">
        <v>10</v>
      </c>
      <c r="AA223" s="19">
        <v>6</v>
      </c>
      <c r="AB223" s="3" t="s">
        <v>39</v>
      </c>
      <c r="AC223" s="18" t="s">
        <v>40</v>
      </c>
    </row>
    <row r="224" spans="1:22" ht="12" customHeight="1">
      <c r="A224" s="21" t="s">
        <v>41</v>
      </c>
      <c r="B224" s="22" t="s">
        <v>42</v>
      </c>
      <c r="C224" s="23" t="s">
        <v>46</v>
      </c>
      <c r="D224"/>
      <c r="J224" s="25">
        <f>SUM(J212:J223)</f>
        <v>0</v>
      </c>
      <c r="Q224" s="26">
        <f>SUM(Q212:Q223)</f>
        <v>0</v>
      </c>
      <c r="R224" s="27">
        <f>SUM(R212:R223)</f>
        <v>0</v>
      </c>
      <c r="S224" s="28">
        <f>SUM(S212:S223)</f>
        <v>0</v>
      </c>
      <c r="T224" s="29">
        <f>SUM(T212:T223)</f>
        <v>0</v>
      </c>
      <c r="V224" s="17"/>
    </row>
    <row r="225" spans="1:22" ht="12" customHeight="1">
      <c r="A225" s="3" t="s">
        <v>41</v>
      </c>
      <c r="B225" s="30"/>
      <c r="C225" s="31"/>
      <c r="D225" s="32"/>
      <c r="J225" s="33"/>
      <c r="Q225" s="34"/>
      <c r="R225" s="33"/>
      <c r="S225" s="34"/>
      <c r="T225" s="33"/>
      <c r="V225" s="17"/>
    </row>
    <row r="226" spans="1:29" ht="12" customHeight="1">
      <c r="A226" s="8">
        <v>17</v>
      </c>
      <c r="B226" s="8" t="s">
        <v>46</v>
      </c>
      <c r="C226" s="8">
        <v>1</v>
      </c>
      <c r="D226" s="9"/>
      <c r="E226" s="10"/>
      <c r="F226" s="9"/>
      <c r="G226" s="10"/>
      <c r="H226" s="9"/>
      <c r="I226" s="10"/>
      <c r="J226" s="11">
        <f aca="true" t="shared" si="224" ref="J226:J237">SUM(K226:P226)</f>
        <v>0</v>
      </c>
      <c r="K226" s="12">
        <f aca="true" t="shared" si="225" ref="K226:K237">7.001*ROUNDDOWN(D226/100,0)+5.000001*ROUNDDOWN(MOD(D226,100)/10,0)+3.000000001*ROUNDDOWN(MOD(D226,10),0)</f>
        <v>0</v>
      </c>
      <c r="L226" s="12">
        <f aca="true" t="shared" si="226" ref="L226:L237">7.001*ROUNDDOWN(E226/100,0)+5.000001*ROUNDDOWN(MOD(E226,100)/10,0)+3.000000001*ROUNDDOWN(MOD(E226,10),0)</f>
        <v>0</v>
      </c>
      <c r="M226" s="12">
        <f aca="true" t="shared" si="227" ref="M226:M237">7.001*ROUNDDOWN(F226/100,0)+5.000001*ROUNDDOWN(MOD(F226,100)/10,0)+3.000000001*ROUNDDOWN(MOD(F226,10),0)</f>
        <v>0</v>
      </c>
      <c r="N226" s="12">
        <f aca="true" t="shared" si="228" ref="N226:N237">7.001*ROUNDDOWN(G226/100,0)+5.000001*ROUNDDOWN(MOD(G226,100)/10,0)+3.000000001*ROUNDDOWN(MOD(G226,10),0)</f>
        <v>0</v>
      </c>
      <c r="O226" s="12">
        <f aca="true" t="shared" si="229" ref="O226:O237">7.001*ROUNDDOWN(H226/100,0)+5.000001*ROUNDDOWN(MOD(H226,100)/10,0)+3.000000001*ROUNDDOWN(MOD(H226,10),0)</f>
        <v>0</v>
      </c>
      <c r="P226" s="12">
        <f aca="true" t="shared" si="230" ref="P226:P237">7.001*ROUNDDOWN(I226/100,0)+5.000001*ROUNDDOWN(MOD(I226,100)/10,0)+3.000000001*ROUNDDOWN(MOD(I226,10),0)</f>
        <v>0</v>
      </c>
      <c r="Q226" s="13">
        <f aca="true" t="shared" si="231" ref="Q226:Q237">ROUNDDOWN(D226/100,0)+ROUNDDOWN(E226/100,0)+ROUNDDOWN(F226/100,0)+ROUNDDOWN(G226/100,0)+ROUNDDOWN(H226/100,0)+ROUNDDOWN(I226/100,0)</f>
        <v>0</v>
      </c>
      <c r="R226" s="14">
        <f aca="true" t="shared" si="232" ref="R226:R237">ROUNDDOWN(MOD(D226,100)/10,0)+ROUNDDOWN(MOD(E226,100)/10,0)+ROUNDDOWN(MOD(F226,100)/10,0)+ROUNDDOWN(MOD(G226,100)/10,0)+ROUNDDOWN(MOD(H226,100)/10,0)+ROUNDDOWN(MOD(I226,100)/10,0)</f>
        <v>0</v>
      </c>
      <c r="S226" s="15">
        <f aca="true" t="shared" si="233" ref="S226:S237">ROUNDDOWN(MOD(D226,10),0)+ROUNDDOWN(MOD(E226,10),0)+ROUNDDOWN(MOD(F226,10),0)+ROUNDDOWN(MOD(G226,10),0)+ROUNDDOWN(MOD(H226,10),0)+ROUNDDOWN(MOD(I226,10),0)</f>
        <v>0</v>
      </c>
      <c r="T226" s="16">
        <f aca="true" t="shared" si="234" ref="T226:T237">Q226+R226+S226</f>
        <v>0</v>
      </c>
      <c r="V226" s="17" t="s">
        <v>36</v>
      </c>
      <c r="W226" s="18" t="s">
        <v>37</v>
      </c>
      <c r="X226" s="18" t="s">
        <v>38</v>
      </c>
      <c r="Y226" s="19" t="s">
        <v>37</v>
      </c>
      <c r="Z226" s="19">
        <v>10</v>
      </c>
      <c r="AA226" s="19">
        <v>6</v>
      </c>
      <c r="AB226" s="3" t="s">
        <v>39</v>
      </c>
      <c r="AC226" s="18" t="s">
        <v>40</v>
      </c>
    </row>
    <row r="227" spans="1:29" ht="12" customHeight="1">
      <c r="A227" s="20">
        <f aca="true" t="shared" si="235" ref="A227:A237">A226</f>
        <v>17</v>
      </c>
      <c r="B227" s="20" t="str">
        <f aca="true" t="shared" si="236" ref="B227:B237">B226</f>
        <v> </v>
      </c>
      <c r="C227" s="8">
        <v>2</v>
      </c>
      <c r="D227" s="9"/>
      <c r="E227" s="10"/>
      <c r="F227" s="9"/>
      <c r="G227" s="10"/>
      <c r="H227" s="9"/>
      <c r="I227" s="10"/>
      <c r="J227" s="11">
        <f t="shared" si="224"/>
        <v>0</v>
      </c>
      <c r="K227" s="12">
        <f t="shared" si="225"/>
        <v>0</v>
      </c>
      <c r="L227" s="12">
        <f t="shared" si="226"/>
        <v>0</v>
      </c>
      <c r="M227" s="12">
        <f t="shared" si="227"/>
        <v>0</v>
      </c>
      <c r="N227" s="12">
        <f t="shared" si="228"/>
        <v>0</v>
      </c>
      <c r="O227" s="12">
        <f t="shared" si="229"/>
        <v>0</v>
      </c>
      <c r="P227" s="12">
        <f t="shared" si="230"/>
        <v>0</v>
      </c>
      <c r="Q227" s="13">
        <f t="shared" si="231"/>
        <v>0</v>
      </c>
      <c r="R227" s="14">
        <f t="shared" si="232"/>
        <v>0</v>
      </c>
      <c r="S227" s="15">
        <f t="shared" si="233"/>
        <v>0</v>
      </c>
      <c r="T227" s="16">
        <f t="shared" si="234"/>
        <v>0</v>
      </c>
      <c r="V227" s="17" t="str">
        <f aca="true" t="shared" si="237" ref="V227:V237">V226</f>
        <v>2008-02-15</v>
      </c>
      <c r="W227" s="18" t="s">
        <v>37</v>
      </c>
      <c r="X227" s="18" t="s">
        <v>38</v>
      </c>
      <c r="Y227" s="19" t="s">
        <v>37</v>
      </c>
      <c r="Z227" s="19">
        <v>10</v>
      </c>
      <c r="AA227" s="19">
        <v>6</v>
      </c>
      <c r="AB227" s="3" t="s">
        <v>39</v>
      </c>
      <c r="AC227" s="18" t="s">
        <v>40</v>
      </c>
    </row>
    <row r="228" spans="1:29" ht="12" customHeight="1">
      <c r="A228" s="20">
        <f t="shared" si="235"/>
        <v>17</v>
      </c>
      <c r="B228" s="20" t="str">
        <f t="shared" si="236"/>
        <v> </v>
      </c>
      <c r="C228" s="8">
        <v>3</v>
      </c>
      <c r="D228" s="9"/>
      <c r="E228" s="10"/>
      <c r="F228" s="9"/>
      <c r="G228" s="10"/>
      <c r="H228" s="9"/>
      <c r="I228" s="10"/>
      <c r="J228" s="11">
        <f t="shared" si="224"/>
        <v>0</v>
      </c>
      <c r="K228" s="12">
        <f t="shared" si="225"/>
        <v>0</v>
      </c>
      <c r="L228" s="12">
        <f t="shared" si="226"/>
        <v>0</v>
      </c>
      <c r="M228" s="12">
        <f t="shared" si="227"/>
        <v>0</v>
      </c>
      <c r="N228" s="12">
        <f t="shared" si="228"/>
        <v>0</v>
      </c>
      <c r="O228" s="12">
        <f t="shared" si="229"/>
        <v>0</v>
      </c>
      <c r="P228" s="12">
        <f t="shared" si="230"/>
        <v>0</v>
      </c>
      <c r="Q228" s="13">
        <f t="shared" si="231"/>
        <v>0</v>
      </c>
      <c r="R228" s="14">
        <f t="shared" si="232"/>
        <v>0</v>
      </c>
      <c r="S228" s="15">
        <f t="shared" si="233"/>
        <v>0</v>
      </c>
      <c r="T228" s="16">
        <f t="shared" si="234"/>
        <v>0</v>
      </c>
      <c r="V228" s="17" t="str">
        <f t="shared" si="237"/>
        <v>2008-02-15</v>
      </c>
      <c r="W228" s="18" t="s">
        <v>37</v>
      </c>
      <c r="X228" s="18" t="s">
        <v>38</v>
      </c>
      <c r="Y228" s="19" t="s">
        <v>37</v>
      </c>
      <c r="Z228" s="19">
        <v>10</v>
      </c>
      <c r="AA228" s="19">
        <v>6</v>
      </c>
      <c r="AB228" s="3" t="s">
        <v>39</v>
      </c>
      <c r="AC228" s="18" t="s">
        <v>40</v>
      </c>
    </row>
    <row r="229" spans="1:29" ht="12" customHeight="1">
      <c r="A229" s="20">
        <f t="shared" si="235"/>
        <v>17</v>
      </c>
      <c r="B229" s="20" t="str">
        <f t="shared" si="236"/>
        <v> </v>
      </c>
      <c r="C229" s="8">
        <v>4</v>
      </c>
      <c r="D229" s="10"/>
      <c r="E229" s="9"/>
      <c r="F229" s="10"/>
      <c r="G229" s="9"/>
      <c r="H229" s="10"/>
      <c r="I229" s="9"/>
      <c r="J229" s="11">
        <f t="shared" si="224"/>
        <v>0</v>
      </c>
      <c r="K229" s="12">
        <f t="shared" si="225"/>
        <v>0</v>
      </c>
      <c r="L229" s="12">
        <f t="shared" si="226"/>
        <v>0</v>
      </c>
      <c r="M229" s="12">
        <f t="shared" si="227"/>
        <v>0</v>
      </c>
      <c r="N229" s="12">
        <f t="shared" si="228"/>
        <v>0</v>
      </c>
      <c r="O229" s="12">
        <f t="shared" si="229"/>
        <v>0</v>
      </c>
      <c r="P229" s="12">
        <f t="shared" si="230"/>
        <v>0</v>
      </c>
      <c r="Q229" s="13">
        <f t="shared" si="231"/>
        <v>0</v>
      </c>
      <c r="R229" s="14">
        <f t="shared" si="232"/>
        <v>0</v>
      </c>
      <c r="S229" s="15">
        <f t="shared" si="233"/>
        <v>0</v>
      </c>
      <c r="T229" s="16">
        <f t="shared" si="234"/>
        <v>0</v>
      </c>
      <c r="V229" s="17" t="str">
        <f t="shared" si="237"/>
        <v>2008-02-15</v>
      </c>
      <c r="W229" s="18" t="s">
        <v>37</v>
      </c>
      <c r="X229" s="18" t="s">
        <v>38</v>
      </c>
      <c r="Y229" s="19" t="s">
        <v>37</v>
      </c>
      <c r="Z229" s="19">
        <v>10</v>
      </c>
      <c r="AA229" s="19">
        <v>6</v>
      </c>
      <c r="AB229" s="3" t="s">
        <v>39</v>
      </c>
      <c r="AC229" s="18" t="s">
        <v>40</v>
      </c>
    </row>
    <row r="230" spans="1:29" ht="12" customHeight="1">
      <c r="A230" s="20">
        <f t="shared" si="235"/>
        <v>17</v>
      </c>
      <c r="B230" s="20" t="str">
        <f t="shared" si="236"/>
        <v> </v>
      </c>
      <c r="C230" s="8">
        <v>5</v>
      </c>
      <c r="D230" s="10"/>
      <c r="E230" s="9"/>
      <c r="F230" s="10"/>
      <c r="G230" s="9"/>
      <c r="H230" s="10"/>
      <c r="I230" s="9"/>
      <c r="J230" s="11">
        <f t="shared" si="224"/>
        <v>0</v>
      </c>
      <c r="K230" s="12">
        <f t="shared" si="225"/>
        <v>0</v>
      </c>
      <c r="L230" s="12">
        <f t="shared" si="226"/>
        <v>0</v>
      </c>
      <c r="M230" s="12">
        <f t="shared" si="227"/>
        <v>0</v>
      </c>
      <c r="N230" s="12">
        <f t="shared" si="228"/>
        <v>0</v>
      </c>
      <c r="O230" s="12">
        <f t="shared" si="229"/>
        <v>0</v>
      </c>
      <c r="P230" s="12">
        <f t="shared" si="230"/>
        <v>0</v>
      </c>
      <c r="Q230" s="13">
        <f t="shared" si="231"/>
        <v>0</v>
      </c>
      <c r="R230" s="14">
        <f t="shared" si="232"/>
        <v>0</v>
      </c>
      <c r="S230" s="15">
        <f t="shared" si="233"/>
        <v>0</v>
      </c>
      <c r="T230" s="16">
        <f t="shared" si="234"/>
        <v>0</v>
      </c>
      <c r="V230" s="17" t="str">
        <f t="shared" si="237"/>
        <v>2008-02-15</v>
      </c>
      <c r="W230" s="18" t="s">
        <v>37</v>
      </c>
      <c r="X230" s="18" t="s">
        <v>38</v>
      </c>
      <c r="Y230" s="19" t="s">
        <v>37</v>
      </c>
      <c r="Z230" s="19">
        <v>10</v>
      </c>
      <c r="AA230" s="19">
        <v>6</v>
      </c>
      <c r="AB230" s="3" t="s">
        <v>39</v>
      </c>
      <c r="AC230" s="18" t="s">
        <v>40</v>
      </c>
    </row>
    <row r="231" spans="1:29" ht="12" customHeight="1">
      <c r="A231" s="20">
        <f t="shared" si="235"/>
        <v>17</v>
      </c>
      <c r="B231" s="20" t="str">
        <f t="shared" si="236"/>
        <v> </v>
      </c>
      <c r="C231" s="8">
        <v>6</v>
      </c>
      <c r="D231" s="10"/>
      <c r="E231" s="9"/>
      <c r="F231" s="10"/>
      <c r="G231" s="9"/>
      <c r="H231" s="10"/>
      <c r="I231" s="9"/>
      <c r="J231" s="11">
        <f t="shared" si="224"/>
        <v>0</v>
      </c>
      <c r="K231" s="12">
        <f t="shared" si="225"/>
        <v>0</v>
      </c>
      <c r="L231" s="12">
        <f t="shared" si="226"/>
        <v>0</v>
      </c>
      <c r="M231" s="12">
        <f t="shared" si="227"/>
        <v>0</v>
      </c>
      <c r="N231" s="12">
        <f t="shared" si="228"/>
        <v>0</v>
      </c>
      <c r="O231" s="12">
        <f t="shared" si="229"/>
        <v>0</v>
      </c>
      <c r="P231" s="12">
        <f t="shared" si="230"/>
        <v>0</v>
      </c>
      <c r="Q231" s="13">
        <f t="shared" si="231"/>
        <v>0</v>
      </c>
      <c r="R231" s="14">
        <f t="shared" si="232"/>
        <v>0</v>
      </c>
      <c r="S231" s="15">
        <f t="shared" si="233"/>
        <v>0</v>
      </c>
      <c r="T231" s="16">
        <f t="shared" si="234"/>
        <v>0</v>
      </c>
      <c r="V231" s="17" t="str">
        <f t="shared" si="237"/>
        <v>2008-02-15</v>
      </c>
      <c r="W231" s="18" t="s">
        <v>37</v>
      </c>
      <c r="X231" s="18" t="s">
        <v>38</v>
      </c>
      <c r="Y231" s="19" t="s">
        <v>37</v>
      </c>
      <c r="Z231" s="19">
        <v>10</v>
      </c>
      <c r="AA231" s="19">
        <v>6</v>
      </c>
      <c r="AB231" s="3" t="s">
        <v>39</v>
      </c>
      <c r="AC231" s="18" t="s">
        <v>40</v>
      </c>
    </row>
    <row r="232" spans="1:29" ht="12" customHeight="1">
      <c r="A232" s="20">
        <f t="shared" si="235"/>
        <v>17</v>
      </c>
      <c r="B232" s="20" t="str">
        <f t="shared" si="236"/>
        <v> </v>
      </c>
      <c r="C232" s="8">
        <v>7</v>
      </c>
      <c r="D232" s="9"/>
      <c r="E232" s="10"/>
      <c r="F232" s="9"/>
      <c r="G232" s="10"/>
      <c r="H232" s="9"/>
      <c r="I232" s="10"/>
      <c r="J232" s="11">
        <f t="shared" si="224"/>
        <v>0</v>
      </c>
      <c r="K232" s="12">
        <f t="shared" si="225"/>
        <v>0</v>
      </c>
      <c r="L232" s="12">
        <f t="shared" si="226"/>
        <v>0</v>
      </c>
      <c r="M232" s="12">
        <f t="shared" si="227"/>
        <v>0</v>
      </c>
      <c r="N232" s="12">
        <f t="shared" si="228"/>
        <v>0</v>
      </c>
      <c r="O232" s="12">
        <f t="shared" si="229"/>
        <v>0</v>
      </c>
      <c r="P232" s="12">
        <f t="shared" si="230"/>
        <v>0</v>
      </c>
      <c r="Q232" s="13">
        <f t="shared" si="231"/>
        <v>0</v>
      </c>
      <c r="R232" s="14">
        <f t="shared" si="232"/>
        <v>0</v>
      </c>
      <c r="S232" s="15">
        <f t="shared" si="233"/>
        <v>0</v>
      </c>
      <c r="T232" s="16">
        <f t="shared" si="234"/>
        <v>0</v>
      </c>
      <c r="V232" s="17" t="str">
        <f t="shared" si="237"/>
        <v>2008-02-15</v>
      </c>
      <c r="W232" s="18" t="s">
        <v>37</v>
      </c>
      <c r="X232" s="18" t="s">
        <v>38</v>
      </c>
      <c r="Y232" s="19" t="s">
        <v>37</v>
      </c>
      <c r="Z232" s="19">
        <v>10</v>
      </c>
      <c r="AA232" s="19">
        <v>6</v>
      </c>
      <c r="AB232" s="3" t="s">
        <v>39</v>
      </c>
      <c r="AC232" s="18" t="s">
        <v>40</v>
      </c>
    </row>
    <row r="233" spans="1:29" ht="12" customHeight="1">
      <c r="A233" s="20">
        <f t="shared" si="235"/>
        <v>17</v>
      </c>
      <c r="B233" s="20" t="str">
        <f t="shared" si="236"/>
        <v> </v>
      </c>
      <c r="C233" s="8">
        <v>8</v>
      </c>
      <c r="D233" s="9"/>
      <c r="E233" s="10"/>
      <c r="F233" s="9"/>
      <c r="G233" s="10"/>
      <c r="H233" s="9"/>
      <c r="I233" s="10"/>
      <c r="J233" s="11">
        <f t="shared" si="224"/>
        <v>0</v>
      </c>
      <c r="K233" s="12">
        <f t="shared" si="225"/>
        <v>0</v>
      </c>
      <c r="L233" s="12">
        <f t="shared" si="226"/>
        <v>0</v>
      </c>
      <c r="M233" s="12">
        <f t="shared" si="227"/>
        <v>0</v>
      </c>
      <c r="N233" s="12">
        <f t="shared" si="228"/>
        <v>0</v>
      </c>
      <c r="O233" s="12">
        <f t="shared" si="229"/>
        <v>0</v>
      </c>
      <c r="P233" s="12">
        <f t="shared" si="230"/>
        <v>0</v>
      </c>
      <c r="Q233" s="13">
        <f t="shared" si="231"/>
        <v>0</v>
      </c>
      <c r="R233" s="14">
        <f t="shared" si="232"/>
        <v>0</v>
      </c>
      <c r="S233" s="15">
        <f t="shared" si="233"/>
        <v>0</v>
      </c>
      <c r="T233" s="16">
        <f t="shared" si="234"/>
        <v>0</v>
      </c>
      <c r="V233" s="17" t="str">
        <f t="shared" si="237"/>
        <v>2008-02-15</v>
      </c>
      <c r="W233" s="18" t="s">
        <v>37</v>
      </c>
      <c r="X233" s="18" t="s">
        <v>38</v>
      </c>
      <c r="Y233" s="19" t="s">
        <v>37</v>
      </c>
      <c r="Z233" s="19">
        <v>10</v>
      </c>
      <c r="AA233" s="19">
        <v>6</v>
      </c>
      <c r="AB233" s="3" t="s">
        <v>39</v>
      </c>
      <c r="AC233" s="18" t="s">
        <v>40</v>
      </c>
    </row>
    <row r="234" spans="1:29" ht="12" customHeight="1">
      <c r="A234" s="20">
        <f t="shared" si="235"/>
        <v>17</v>
      </c>
      <c r="B234" s="20" t="str">
        <f t="shared" si="236"/>
        <v> </v>
      </c>
      <c r="C234" s="8">
        <v>9</v>
      </c>
      <c r="D234" s="9"/>
      <c r="E234" s="10"/>
      <c r="F234" s="9"/>
      <c r="G234" s="10"/>
      <c r="H234" s="9"/>
      <c r="I234" s="10"/>
      <c r="J234" s="11">
        <f t="shared" si="224"/>
        <v>0</v>
      </c>
      <c r="K234" s="12">
        <f t="shared" si="225"/>
        <v>0</v>
      </c>
      <c r="L234" s="12">
        <f t="shared" si="226"/>
        <v>0</v>
      </c>
      <c r="M234" s="12">
        <f t="shared" si="227"/>
        <v>0</v>
      </c>
      <c r="N234" s="12">
        <f t="shared" si="228"/>
        <v>0</v>
      </c>
      <c r="O234" s="12">
        <f t="shared" si="229"/>
        <v>0</v>
      </c>
      <c r="P234" s="12">
        <f t="shared" si="230"/>
        <v>0</v>
      </c>
      <c r="Q234" s="13">
        <f t="shared" si="231"/>
        <v>0</v>
      </c>
      <c r="R234" s="14">
        <f t="shared" si="232"/>
        <v>0</v>
      </c>
      <c r="S234" s="15">
        <f t="shared" si="233"/>
        <v>0</v>
      </c>
      <c r="T234" s="16">
        <f t="shared" si="234"/>
        <v>0</v>
      </c>
      <c r="V234" s="17" t="str">
        <f t="shared" si="237"/>
        <v>2008-02-15</v>
      </c>
      <c r="W234" s="18" t="s">
        <v>37</v>
      </c>
      <c r="X234" s="18" t="s">
        <v>38</v>
      </c>
      <c r="Y234" s="19" t="s">
        <v>37</v>
      </c>
      <c r="Z234" s="19">
        <v>10</v>
      </c>
      <c r="AA234" s="19">
        <v>6</v>
      </c>
      <c r="AB234" s="3" t="s">
        <v>39</v>
      </c>
      <c r="AC234" s="18" t="s">
        <v>40</v>
      </c>
    </row>
    <row r="235" spans="1:29" ht="12" customHeight="1">
      <c r="A235" s="20">
        <f t="shared" si="235"/>
        <v>17</v>
      </c>
      <c r="B235" s="20" t="str">
        <f t="shared" si="236"/>
        <v> </v>
      </c>
      <c r="C235" s="8">
        <v>10</v>
      </c>
      <c r="D235" s="10"/>
      <c r="E235" s="9"/>
      <c r="F235" s="10"/>
      <c r="G235" s="9"/>
      <c r="H235" s="10"/>
      <c r="I235" s="9"/>
      <c r="J235" s="11">
        <f t="shared" si="224"/>
        <v>0</v>
      </c>
      <c r="K235" s="12">
        <f t="shared" si="225"/>
        <v>0</v>
      </c>
      <c r="L235" s="12">
        <f t="shared" si="226"/>
        <v>0</v>
      </c>
      <c r="M235" s="12">
        <f t="shared" si="227"/>
        <v>0</v>
      </c>
      <c r="N235" s="12">
        <f t="shared" si="228"/>
        <v>0</v>
      </c>
      <c r="O235" s="12">
        <f t="shared" si="229"/>
        <v>0</v>
      </c>
      <c r="P235" s="12">
        <f t="shared" si="230"/>
        <v>0</v>
      </c>
      <c r="Q235" s="13">
        <f t="shared" si="231"/>
        <v>0</v>
      </c>
      <c r="R235" s="14">
        <f t="shared" si="232"/>
        <v>0</v>
      </c>
      <c r="S235" s="15">
        <f t="shared" si="233"/>
        <v>0</v>
      </c>
      <c r="T235" s="16">
        <f t="shared" si="234"/>
        <v>0</v>
      </c>
      <c r="V235" s="17" t="str">
        <f t="shared" si="237"/>
        <v>2008-02-15</v>
      </c>
      <c r="W235" s="18" t="s">
        <v>37</v>
      </c>
      <c r="X235" s="18" t="s">
        <v>38</v>
      </c>
      <c r="Y235" s="19" t="s">
        <v>37</v>
      </c>
      <c r="Z235" s="19">
        <v>10</v>
      </c>
      <c r="AA235" s="19">
        <v>6</v>
      </c>
      <c r="AB235" s="3" t="s">
        <v>39</v>
      </c>
      <c r="AC235" s="18" t="s">
        <v>40</v>
      </c>
    </row>
    <row r="236" spans="1:29" ht="12" customHeight="1">
      <c r="A236" s="20">
        <f t="shared" si="235"/>
        <v>17</v>
      </c>
      <c r="B236" s="20" t="str">
        <f t="shared" si="236"/>
        <v> </v>
      </c>
      <c r="C236" s="8">
        <v>11</v>
      </c>
      <c r="D236" s="10"/>
      <c r="E236" s="9"/>
      <c r="F236" s="10"/>
      <c r="G236" s="9"/>
      <c r="H236" s="10"/>
      <c r="I236" s="9"/>
      <c r="J236" s="11">
        <f t="shared" si="224"/>
        <v>0</v>
      </c>
      <c r="K236" s="12">
        <f t="shared" si="225"/>
        <v>0</v>
      </c>
      <c r="L236" s="12">
        <f t="shared" si="226"/>
        <v>0</v>
      </c>
      <c r="M236" s="12">
        <f t="shared" si="227"/>
        <v>0</v>
      </c>
      <c r="N236" s="12">
        <f t="shared" si="228"/>
        <v>0</v>
      </c>
      <c r="O236" s="12">
        <f t="shared" si="229"/>
        <v>0</v>
      </c>
      <c r="P236" s="12">
        <f t="shared" si="230"/>
        <v>0</v>
      </c>
      <c r="Q236" s="13">
        <f t="shared" si="231"/>
        <v>0</v>
      </c>
      <c r="R236" s="14">
        <f t="shared" si="232"/>
        <v>0</v>
      </c>
      <c r="S236" s="15">
        <f t="shared" si="233"/>
        <v>0</v>
      </c>
      <c r="T236" s="16">
        <f t="shared" si="234"/>
        <v>0</v>
      </c>
      <c r="V236" s="17" t="str">
        <f t="shared" si="237"/>
        <v>2008-02-15</v>
      </c>
      <c r="W236" s="18" t="s">
        <v>37</v>
      </c>
      <c r="X236" s="18" t="s">
        <v>38</v>
      </c>
      <c r="Y236" s="19" t="s">
        <v>37</v>
      </c>
      <c r="Z236" s="19">
        <v>10</v>
      </c>
      <c r="AA236" s="19">
        <v>6</v>
      </c>
      <c r="AB236" s="3" t="s">
        <v>39</v>
      </c>
      <c r="AC236" s="18" t="s">
        <v>40</v>
      </c>
    </row>
    <row r="237" spans="1:29" ht="12" customHeight="1">
      <c r="A237" s="20">
        <f t="shared" si="235"/>
        <v>17</v>
      </c>
      <c r="B237" s="20" t="str">
        <f t="shared" si="236"/>
        <v> </v>
      </c>
      <c r="C237" s="8">
        <v>12</v>
      </c>
      <c r="D237" s="10"/>
      <c r="E237" s="9"/>
      <c r="F237" s="10"/>
      <c r="G237" s="9"/>
      <c r="H237" s="10"/>
      <c r="I237" s="9"/>
      <c r="J237" s="11">
        <f t="shared" si="224"/>
        <v>0</v>
      </c>
      <c r="K237" s="12">
        <f t="shared" si="225"/>
        <v>0</v>
      </c>
      <c r="L237" s="12">
        <f t="shared" si="226"/>
        <v>0</v>
      </c>
      <c r="M237" s="12">
        <f t="shared" si="227"/>
        <v>0</v>
      </c>
      <c r="N237" s="12">
        <f t="shared" si="228"/>
        <v>0</v>
      </c>
      <c r="O237" s="12">
        <f t="shared" si="229"/>
        <v>0</v>
      </c>
      <c r="P237" s="12">
        <f t="shared" si="230"/>
        <v>0</v>
      </c>
      <c r="Q237" s="13">
        <f t="shared" si="231"/>
        <v>0</v>
      </c>
      <c r="R237" s="14">
        <f t="shared" si="232"/>
        <v>0</v>
      </c>
      <c r="S237" s="15">
        <f t="shared" si="233"/>
        <v>0</v>
      </c>
      <c r="T237" s="16">
        <f t="shared" si="234"/>
        <v>0</v>
      </c>
      <c r="V237" s="17" t="str">
        <f t="shared" si="237"/>
        <v>2008-02-15</v>
      </c>
      <c r="W237" s="18" t="s">
        <v>37</v>
      </c>
      <c r="X237" s="18" t="s">
        <v>38</v>
      </c>
      <c r="Y237" s="19" t="s">
        <v>37</v>
      </c>
      <c r="Z237" s="19">
        <v>10</v>
      </c>
      <c r="AA237" s="19">
        <v>6</v>
      </c>
      <c r="AB237" s="3" t="s">
        <v>39</v>
      </c>
      <c r="AC237" s="18" t="s">
        <v>40</v>
      </c>
    </row>
    <row r="238" spans="1:20" ht="12" customHeight="1">
      <c r="A238" s="21" t="s">
        <v>41</v>
      </c>
      <c r="B238" s="22" t="s">
        <v>42</v>
      </c>
      <c r="C238" s="23" t="s">
        <v>46</v>
      </c>
      <c r="D238"/>
      <c r="J238" s="25">
        <f>SUM(J226:J237)</f>
        <v>0</v>
      </c>
      <c r="Q238" s="26">
        <f>SUM(Q226:Q237)</f>
        <v>0</v>
      </c>
      <c r="R238" s="27">
        <f>SUM(R226:R237)</f>
        <v>0</v>
      </c>
      <c r="S238" s="28">
        <f>SUM(S226:S237)</f>
        <v>0</v>
      </c>
      <c r="T238" s="29">
        <f>SUM(T226:T237)</f>
        <v>0</v>
      </c>
    </row>
    <row r="239" spans="1:20" ht="12" customHeight="1">
      <c r="A239" s="3" t="s">
        <v>41</v>
      </c>
      <c r="B239" s="30"/>
      <c r="C239" s="31"/>
      <c r="D239" s="32"/>
      <c r="J239" s="33"/>
      <c r="Q239" s="34"/>
      <c r="R239" s="33"/>
      <c r="S239" s="34"/>
      <c r="T239" s="33"/>
    </row>
    <row r="240" spans="1:29" ht="12" customHeight="1">
      <c r="A240" s="8">
        <v>18</v>
      </c>
      <c r="B240" s="8" t="s">
        <v>46</v>
      </c>
      <c r="C240" s="8">
        <v>1</v>
      </c>
      <c r="D240" s="9"/>
      <c r="E240" s="10"/>
      <c r="F240" s="9"/>
      <c r="G240" s="10"/>
      <c r="H240" s="9"/>
      <c r="I240" s="10"/>
      <c r="J240" s="11">
        <f aca="true" t="shared" si="238" ref="J240:J251">SUM(K240:P240)</f>
        <v>0</v>
      </c>
      <c r="K240" s="12">
        <f aca="true" t="shared" si="239" ref="K240:K251">7.001*ROUNDDOWN(D240/100,0)+5.000001*ROUNDDOWN(MOD(D240,100)/10,0)+3.000000001*ROUNDDOWN(MOD(D240,10),0)</f>
        <v>0</v>
      </c>
      <c r="L240" s="12">
        <f aca="true" t="shared" si="240" ref="L240:L251">7.001*ROUNDDOWN(E240/100,0)+5.000001*ROUNDDOWN(MOD(E240,100)/10,0)+3.000000001*ROUNDDOWN(MOD(E240,10),0)</f>
        <v>0</v>
      </c>
      <c r="M240" s="12">
        <f aca="true" t="shared" si="241" ref="M240:M251">7.001*ROUNDDOWN(F240/100,0)+5.000001*ROUNDDOWN(MOD(F240,100)/10,0)+3.000000001*ROUNDDOWN(MOD(F240,10),0)</f>
        <v>0</v>
      </c>
      <c r="N240" s="12">
        <f aca="true" t="shared" si="242" ref="N240:N251">7.001*ROUNDDOWN(G240/100,0)+5.000001*ROUNDDOWN(MOD(G240,100)/10,0)+3.000000001*ROUNDDOWN(MOD(G240,10),0)</f>
        <v>0</v>
      </c>
      <c r="O240" s="12">
        <f aca="true" t="shared" si="243" ref="O240:O251">7.001*ROUNDDOWN(H240/100,0)+5.000001*ROUNDDOWN(MOD(H240,100)/10,0)+3.000000001*ROUNDDOWN(MOD(H240,10),0)</f>
        <v>0</v>
      </c>
      <c r="P240" s="12">
        <f aca="true" t="shared" si="244" ref="P240:P251">7.001*ROUNDDOWN(I240/100,0)+5.000001*ROUNDDOWN(MOD(I240,100)/10,0)+3.000000001*ROUNDDOWN(MOD(I240,10),0)</f>
        <v>0</v>
      </c>
      <c r="Q240" s="13">
        <f aca="true" t="shared" si="245" ref="Q240:Q251">ROUNDDOWN(D240/100,0)+ROUNDDOWN(E240/100,0)+ROUNDDOWN(F240/100,0)+ROUNDDOWN(G240/100,0)+ROUNDDOWN(H240/100,0)+ROUNDDOWN(I240/100,0)</f>
        <v>0</v>
      </c>
      <c r="R240" s="14">
        <f aca="true" t="shared" si="246" ref="R240:R251">ROUNDDOWN(MOD(D240,100)/10,0)+ROUNDDOWN(MOD(E240,100)/10,0)+ROUNDDOWN(MOD(F240,100)/10,0)+ROUNDDOWN(MOD(G240,100)/10,0)+ROUNDDOWN(MOD(H240,100)/10,0)+ROUNDDOWN(MOD(I240,100)/10,0)</f>
        <v>0</v>
      </c>
      <c r="S240" s="15">
        <f aca="true" t="shared" si="247" ref="S240:S251">ROUNDDOWN(MOD(D240,10),0)+ROUNDDOWN(MOD(E240,10),0)+ROUNDDOWN(MOD(F240,10),0)+ROUNDDOWN(MOD(G240,10),0)+ROUNDDOWN(MOD(H240,10),0)+ROUNDDOWN(MOD(I240,10),0)</f>
        <v>0</v>
      </c>
      <c r="T240" s="16">
        <f aca="true" t="shared" si="248" ref="T240:T251">Q240+R240+S240</f>
        <v>0</v>
      </c>
      <c r="V240" s="17" t="s">
        <v>36</v>
      </c>
      <c r="W240" s="18" t="s">
        <v>37</v>
      </c>
      <c r="X240" s="18" t="s">
        <v>38</v>
      </c>
      <c r="Y240" s="19" t="s">
        <v>37</v>
      </c>
      <c r="Z240" s="19">
        <v>10</v>
      </c>
      <c r="AA240" s="19">
        <v>6</v>
      </c>
      <c r="AB240" s="3" t="s">
        <v>39</v>
      </c>
      <c r="AC240" s="18" t="s">
        <v>40</v>
      </c>
    </row>
    <row r="241" spans="1:29" ht="12" customHeight="1">
      <c r="A241" s="20">
        <f aca="true" t="shared" si="249" ref="A241:A251">A240</f>
        <v>18</v>
      </c>
      <c r="B241" s="20" t="str">
        <f aca="true" t="shared" si="250" ref="B241:B251">B240</f>
        <v> </v>
      </c>
      <c r="C241" s="8">
        <v>2</v>
      </c>
      <c r="D241" s="9"/>
      <c r="E241" s="10"/>
      <c r="F241" s="9"/>
      <c r="G241" s="10"/>
      <c r="H241" s="9"/>
      <c r="I241" s="10"/>
      <c r="J241" s="11">
        <f t="shared" si="238"/>
        <v>0</v>
      </c>
      <c r="K241" s="12">
        <f t="shared" si="239"/>
        <v>0</v>
      </c>
      <c r="L241" s="12">
        <f t="shared" si="240"/>
        <v>0</v>
      </c>
      <c r="M241" s="12">
        <f t="shared" si="241"/>
        <v>0</v>
      </c>
      <c r="N241" s="12">
        <f t="shared" si="242"/>
        <v>0</v>
      </c>
      <c r="O241" s="12">
        <f t="shared" si="243"/>
        <v>0</v>
      </c>
      <c r="P241" s="12">
        <f t="shared" si="244"/>
        <v>0</v>
      </c>
      <c r="Q241" s="13">
        <f t="shared" si="245"/>
        <v>0</v>
      </c>
      <c r="R241" s="14">
        <f t="shared" si="246"/>
        <v>0</v>
      </c>
      <c r="S241" s="15">
        <f t="shared" si="247"/>
        <v>0</v>
      </c>
      <c r="T241" s="16">
        <f t="shared" si="248"/>
        <v>0</v>
      </c>
      <c r="V241" s="17" t="str">
        <f aca="true" t="shared" si="251" ref="V241:V251">V240</f>
        <v>2008-02-15</v>
      </c>
      <c r="W241" s="18" t="s">
        <v>37</v>
      </c>
      <c r="X241" s="18" t="s">
        <v>38</v>
      </c>
      <c r="Y241" s="19" t="s">
        <v>37</v>
      </c>
      <c r="Z241" s="19">
        <v>10</v>
      </c>
      <c r="AA241" s="19">
        <v>6</v>
      </c>
      <c r="AB241" s="3" t="s">
        <v>39</v>
      </c>
      <c r="AC241" s="18" t="s">
        <v>40</v>
      </c>
    </row>
    <row r="242" spans="1:29" ht="12" customHeight="1">
      <c r="A242" s="20">
        <f t="shared" si="249"/>
        <v>18</v>
      </c>
      <c r="B242" s="20" t="str">
        <f t="shared" si="250"/>
        <v> </v>
      </c>
      <c r="C242" s="8">
        <v>3</v>
      </c>
      <c r="D242" s="9"/>
      <c r="E242" s="10"/>
      <c r="F242" s="9"/>
      <c r="G242" s="10"/>
      <c r="H242" s="9"/>
      <c r="I242" s="10"/>
      <c r="J242" s="11">
        <f t="shared" si="238"/>
        <v>0</v>
      </c>
      <c r="K242" s="12">
        <f t="shared" si="239"/>
        <v>0</v>
      </c>
      <c r="L242" s="12">
        <f t="shared" si="240"/>
        <v>0</v>
      </c>
      <c r="M242" s="12">
        <f t="shared" si="241"/>
        <v>0</v>
      </c>
      <c r="N242" s="12">
        <f t="shared" si="242"/>
        <v>0</v>
      </c>
      <c r="O242" s="12">
        <f t="shared" si="243"/>
        <v>0</v>
      </c>
      <c r="P242" s="12">
        <f t="shared" si="244"/>
        <v>0</v>
      </c>
      <c r="Q242" s="13">
        <f t="shared" si="245"/>
        <v>0</v>
      </c>
      <c r="R242" s="14">
        <f t="shared" si="246"/>
        <v>0</v>
      </c>
      <c r="S242" s="15">
        <f t="shared" si="247"/>
        <v>0</v>
      </c>
      <c r="T242" s="16">
        <f t="shared" si="248"/>
        <v>0</v>
      </c>
      <c r="V242" s="17" t="str">
        <f t="shared" si="251"/>
        <v>2008-02-15</v>
      </c>
      <c r="W242" s="18" t="s">
        <v>37</v>
      </c>
      <c r="X242" s="18" t="s">
        <v>38</v>
      </c>
      <c r="Y242" s="19" t="s">
        <v>37</v>
      </c>
      <c r="Z242" s="19">
        <v>10</v>
      </c>
      <c r="AA242" s="19">
        <v>6</v>
      </c>
      <c r="AB242" s="3" t="s">
        <v>39</v>
      </c>
      <c r="AC242" s="18" t="s">
        <v>40</v>
      </c>
    </row>
    <row r="243" spans="1:29" ht="12" customHeight="1">
      <c r="A243" s="20">
        <f t="shared" si="249"/>
        <v>18</v>
      </c>
      <c r="B243" s="20" t="str">
        <f t="shared" si="250"/>
        <v> </v>
      </c>
      <c r="C243" s="8">
        <v>4</v>
      </c>
      <c r="D243" s="10"/>
      <c r="E243" s="9"/>
      <c r="F243" s="10"/>
      <c r="G243" s="9"/>
      <c r="H243" s="10"/>
      <c r="I243" s="9"/>
      <c r="J243" s="11">
        <f t="shared" si="238"/>
        <v>0</v>
      </c>
      <c r="K243" s="12">
        <f t="shared" si="239"/>
        <v>0</v>
      </c>
      <c r="L243" s="12">
        <f t="shared" si="240"/>
        <v>0</v>
      </c>
      <c r="M243" s="12">
        <f t="shared" si="241"/>
        <v>0</v>
      </c>
      <c r="N243" s="12">
        <f t="shared" si="242"/>
        <v>0</v>
      </c>
      <c r="O243" s="12">
        <f t="shared" si="243"/>
        <v>0</v>
      </c>
      <c r="P243" s="12">
        <f t="shared" si="244"/>
        <v>0</v>
      </c>
      <c r="Q243" s="13">
        <f t="shared" si="245"/>
        <v>0</v>
      </c>
      <c r="R243" s="14">
        <f t="shared" si="246"/>
        <v>0</v>
      </c>
      <c r="S243" s="15">
        <f t="shared" si="247"/>
        <v>0</v>
      </c>
      <c r="T243" s="16">
        <f t="shared" si="248"/>
        <v>0</v>
      </c>
      <c r="V243" s="17" t="str">
        <f t="shared" si="251"/>
        <v>2008-02-15</v>
      </c>
      <c r="W243" s="18" t="s">
        <v>37</v>
      </c>
      <c r="X243" s="18" t="s">
        <v>38</v>
      </c>
      <c r="Y243" s="19" t="s">
        <v>37</v>
      </c>
      <c r="Z243" s="19">
        <v>10</v>
      </c>
      <c r="AA243" s="19">
        <v>6</v>
      </c>
      <c r="AB243" s="3" t="s">
        <v>39</v>
      </c>
      <c r="AC243" s="18" t="s">
        <v>40</v>
      </c>
    </row>
    <row r="244" spans="1:29" ht="12" customHeight="1">
      <c r="A244" s="20">
        <f t="shared" si="249"/>
        <v>18</v>
      </c>
      <c r="B244" s="20" t="str">
        <f t="shared" si="250"/>
        <v> </v>
      </c>
      <c r="C244" s="8">
        <v>5</v>
      </c>
      <c r="D244" s="10"/>
      <c r="E244" s="9"/>
      <c r="F244" s="10"/>
      <c r="G244" s="9"/>
      <c r="H244" s="10"/>
      <c r="I244" s="9"/>
      <c r="J244" s="11">
        <f t="shared" si="238"/>
        <v>0</v>
      </c>
      <c r="K244" s="12">
        <f t="shared" si="239"/>
        <v>0</v>
      </c>
      <c r="L244" s="12">
        <f t="shared" si="240"/>
        <v>0</v>
      </c>
      <c r="M244" s="12">
        <f t="shared" si="241"/>
        <v>0</v>
      </c>
      <c r="N244" s="12">
        <f t="shared" si="242"/>
        <v>0</v>
      </c>
      <c r="O244" s="12">
        <f t="shared" si="243"/>
        <v>0</v>
      </c>
      <c r="P244" s="12">
        <f t="shared" si="244"/>
        <v>0</v>
      </c>
      <c r="Q244" s="13">
        <f t="shared" si="245"/>
        <v>0</v>
      </c>
      <c r="R244" s="14">
        <f t="shared" si="246"/>
        <v>0</v>
      </c>
      <c r="S244" s="15">
        <f t="shared" si="247"/>
        <v>0</v>
      </c>
      <c r="T244" s="16">
        <f t="shared" si="248"/>
        <v>0</v>
      </c>
      <c r="V244" s="17" t="str">
        <f t="shared" si="251"/>
        <v>2008-02-15</v>
      </c>
      <c r="W244" s="18" t="s">
        <v>37</v>
      </c>
      <c r="X244" s="18" t="s">
        <v>38</v>
      </c>
      <c r="Y244" s="19" t="s">
        <v>37</v>
      </c>
      <c r="Z244" s="19">
        <v>10</v>
      </c>
      <c r="AA244" s="19">
        <v>6</v>
      </c>
      <c r="AB244" s="3" t="s">
        <v>39</v>
      </c>
      <c r="AC244" s="18" t="s">
        <v>40</v>
      </c>
    </row>
    <row r="245" spans="1:29" ht="12" customHeight="1">
      <c r="A245" s="20">
        <f t="shared" si="249"/>
        <v>18</v>
      </c>
      <c r="B245" s="20" t="str">
        <f t="shared" si="250"/>
        <v> </v>
      </c>
      <c r="C245" s="8">
        <v>6</v>
      </c>
      <c r="D245" s="10"/>
      <c r="E245" s="9"/>
      <c r="F245" s="10"/>
      <c r="G245" s="9"/>
      <c r="H245" s="10"/>
      <c r="I245" s="9"/>
      <c r="J245" s="11">
        <f t="shared" si="238"/>
        <v>0</v>
      </c>
      <c r="K245" s="12">
        <f t="shared" si="239"/>
        <v>0</v>
      </c>
      <c r="L245" s="12">
        <f t="shared" si="240"/>
        <v>0</v>
      </c>
      <c r="M245" s="12">
        <f t="shared" si="241"/>
        <v>0</v>
      </c>
      <c r="N245" s="12">
        <f t="shared" si="242"/>
        <v>0</v>
      </c>
      <c r="O245" s="12">
        <f t="shared" si="243"/>
        <v>0</v>
      </c>
      <c r="P245" s="12">
        <f t="shared" si="244"/>
        <v>0</v>
      </c>
      <c r="Q245" s="13">
        <f t="shared" si="245"/>
        <v>0</v>
      </c>
      <c r="R245" s="14">
        <f t="shared" si="246"/>
        <v>0</v>
      </c>
      <c r="S245" s="15">
        <f t="shared" si="247"/>
        <v>0</v>
      </c>
      <c r="T245" s="16">
        <f t="shared" si="248"/>
        <v>0</v>
      </c>
      <c r="V245" s="17" t="str">
        <f t="shared" si="251"/>
        <v>2008-02-15</v>
      </c>
      <c r="W245" s="18" t="s">
        <v>37</v>
      </c>
      <c r="X245" s="18" t="s">
        <v>38</v>
      </c>
      <c r="Y245" s="19" t="s">
        <v>37</v>
      </c>
      <c r="Z245" s="19">
        <v>10</v>
      </c>
      <c r="AA245" s="19">
        <v>6</v>
      </c>
      <c r="AB245" s="3" t="s">
        <v>39</v>
      </c>
      <c r="AC245" s="18" t="s">
        <v>40</v>
      </c>
    </row>
    <row r="246" spans="1:29" ht="12" customHeight="1">
      <c r="A246" s="20">
        <f t="shared" si="249"/>
        <v>18</v>
      </c>
      <c r="B246" s="20" t="str">
        <f t="shared" si="250"/>
        <v> </v>
      </c>
      <c r="C246" s="8">
        <v>7</v>
      </c>
      <c r="D246" s="9"/>
      <c r="E246" s="10"/>
      <c r="F246" s="9"/>
      <c r="G246" s="10"/>
      <c r="H246" s="9"/>
      <c r="I246" s="10"/>
      <c r="J246" s="11">
        <f t="shared" si="238"/>
        <v>0</v>
      </c>
      <c r="K246" s="12">
        <f t="shared" si="239"/>
        <v>0</v>
      </c>
      <c r="L246" s="12">
        <f t="shared" si="240"/>
        <v>0</v>
      </c>
      <c r="M246" s="12">
        <f t="shared" si="241"/>
        <v>0</v>
      </c>
      <c r="N246" s="12">
        <f t="shared" si="242"/>
        <v>0</v>
      </c>
      <c r="O246" s="12">
        <f t="shared" si="243"/>
        <v>0</v>
      </c>
      <c r="P246" s="12">
        <f t="shared" si="244"/>
        <v>0</v>
      </c>
      <c r="Q246" s="13">
        <f t="shared" si="245"/>
        <v>0</v>
      </c>
      <c r="R246" s="14">
        <f t="shared" si="246"/>
        <v>0</v>
      </c>
      <c r="S246" s="15">
        <f t="shared" si="247"/>
        <v>0</v>
      </c>
      <c r="T246" s="16">
        <f t="shared" si="248"/>
        <v>0</v>
      </c>
      <c r="V246" s="17" t="str">
        <f t="shared" si="251"/>
        <v>2008-02-15</v>
      </c>
      <c r="W246" s="18" t="s">
        <v>37</v>
      </c>
      <c r="X246" s="18" t="s">
        <v>38</v>
      </c>
      <c r="Y246" s="19" t="s">
        <v>37</v>
      </c>
      <c r="Z246" s="19">
        <v>10</v>
      </c>
      <c r="AA246" s="19">
        <v>6</v>
      </c>
      <c r="AB246" s="3" t="s">
        <v>39</v>
      </c>
      <c r="AC246" s="18" t="s">
        <v>40</v>
      </c>
    </row>
    <row r="247" spans="1:29" ht="12" customHeight="1">
      <c r="A247" s="20">
        <f t="shared" si="249"/>
        <v>18</v>
      </c>
      <c r="B247" s="20" t="str">
        <f t="shared" si="250"/>
        <v> </v>
      </c>
      <c r="C247" s="8">
        <v>8</v>
      </c>
      <c r="D247" s="9"/>
      <c r="E247" s="10"/>
      <c r="F247" s="9"/>
      <c r="G247" s="10"/>
      <c r="H247" s="9"/>
      <c r="I247" s="10"/>
      <c r="J247" s="11">
        <f t="shared" si="238"/>
        <v>0</v>
      </c>
      <c r="K247" s="12">
        <f t="shared" si="239"/>
        <v>0</v>
      </c>
      <c r="L247" s="12">
        <f t="shared" si="240"/>
        <v>0</v>
      </c>
      <c r="M247" s="12">
        <f t="shared" si="241"/>
        <v>0</v>
      </c>
      <c r="N247" s="12">
        <f t="shared" si="242"/>
        <v>0</v>
      </c>
      <c r="O247" s="12">
        <f t="shared" si="243"/>
        <v>0</v>
      </c>
      <c r="P247" s="12">
        <f t="shared" si="244"/>
        <v>0</v>
      </c>
      <c r="Q247" s="13">
        <f t="shared" si="245"/>
        <v>0</v>
      </c>
      <c r="R247" s="14">
        <f t="shared" si="246"/>
        <v>0</v>
      </c>
      <c r="S247" s="15">
        <f t="shared" si="247"/>
        <v>0</v>
      </c>
      <c r="T247" s="16">
        <f t="shared" si="248"/>
        <v>0</v>
      </c>
      <c r="V247" s="17" t="str">
        <f t="shared" si="251"/>
        <v>2008-02-15</v>
      </c>
      <c r="W247" s="18" t="s">
        <v>37</v>
      </c>
      <c r="X247" s="18" t="s">
        <v>38</v>
      </c>
      <c r="Y247" s="19" t="s">
        <v>37</v>
      </c>
      <c r="Z247" s="19">
        <v>10</v>
      </c>
      <c r="AA247" s="19">
        <v>6</v>
      </c>
      <c r="AB247" s="3" t="s">
        <v>39</v>
      </c>
      <c r="AC247" s="18" t="s">
        <v>40</v>
      </c>
    </row>
    <row r="248" spans="1:29" ht="12" customHeight="1">
      <c r="A248" s="20">
        <f t="shared" si="249"/>
        <v>18</v>
      </c>
      <c r="B248" s="20" t="str">
        <f t="shared" si="250"/>
        <v> </v>
      </c>
      <c r="C248" s="8">
        <v>9</v>
      </c>
      <c r="D248" s="9"/>
      <c r="E248" s="10"/>
      <c r="F248" s="9"/>
      <c r="G248" s="10"/>
      <c r="H248" s="9"/>
      <c r="I248" s="10"/>
      <c r="J248" s="11">
        <f t="shared" si="238"/>
        <v>0</v>
      </c>
      <c r="K248" s="12">
        <f t="shared" si="239"/>
        <v>0</v>
      </c>
      <c r="L248" s="12">
        <f t="shared" si="240"/>
        <v>0</v>
      </c>
      <c r="M248" s="12">
        <f t="shared" si="241"/>
        <v>0</v>
      </c>
      <c r="N248" s="12">
        <f t="shared" si="242"/>
        <v>0</v>
      </c>
      <c r="O248" s="12">
        <f t="shared" si="243"/>
        <v>0</v>
      </c>
      <c r="P248" s="12">
        <f t="shared" si="244"/>
        <v>0</v>
      </c>
      <c r="Q248" s="13">
        <f t="shared" si="245"/>
        <v>0</v>
      </c>
      <c r="R248" s="14">
        <f t="shared" si="246"/>
        <v>0</v>
      </c>
      <c r="S248" s="15">
        <f t="shared" si="247"/>
        <v>0</v>
      </c>
      <c r="T248" s="16">
        <f t="shared" si="248"/>
        <v>0</v>
      </c>
      <c r="V248" s="17" t="str">
        <f t="shared" si="251"/>
        <v>2008-02-15</v>
      </c>
      <c r="W248" s="18" t="s">
        <v>37</v>
      </c>
      <c r="X248" s="18" t="s">
        <v>38</v>
      </c>
      <c r="Y248" s="19" t="s">
        <v>37</v>
      </c>
      <c r="Z248" s="19">
        <v>10</v>
      </c>
      <c r="AA248" s="19">
        <v>6</v>
      </c>
      <c r="AB248" s="3" t="s">
        <v>39</v>
      </c>
      <c r="AC248" s="18" t="s">
        <v>40</v>
      </c>
    </row>
    <row r="249" spans="1:29" ht="12" customHeight="1">
      <c r="A249" s="20">
        <f t="shared" si="249"/>
        <v>18</v>
      </c>
      <c r="B249" s="20" t="str">
        <f t="shared" si="250"/>
        <v> </v>
      </c>
      <c r="C249" s="8">
        <v>10</v>
      </c>
      <c r="D249" s="10"/>
      <c r="E249" s="9"/>
      <c r="F249" s="10"/>
      <c r="G249" s="9"/>
      <c r="H249" s="10"/>
      <c r="I249" s="9"/>
      <c r="J249" s="11">
        <f t="shared" si="238"/>
        <v>0</v>
      </c>
      <c r="K249" s="12">
        <f t="shared" si="239"/>
        <v>0</v>
      </c>
      <c r="L249" s="12">
        <f t="shared" si="240"/>
        <v>0</v>
      </c>
      <c r="M249" s="12">
        <f t="shared" si="241"/>
        <v>0</v>
      </c>
      <c r="N249" s="12">
        <f t="shared" si="242"/>
        <v>0</v>
      </c>
      <c r="O249" s="12">
        <f t="shared" si="243"/>
        <v>0</v>
      </c>
      <c r="P249" s="12">
        <f t="shared" si="244"/>
        <v>0</v>
      </c>
      <c r="Q249" s="13">
        <f t="shared" si="245"/>
        <v>0</v>
      </c>
      <c r="R249" s="14">
        <f t="shared" si="246"/>
        <v>0</v>
      </c>
      <c r="S249" s="15">
        <f t="shared" si="247"/>
        <v>0</v>
      </c>
      <c r="T249" s="16">
        <f t="shared" si="248"/>
        <v>0</v>
      </c>
      <c r="V249" s="17" t="str">
        <f t="shared" si="251"/>
        <v>2008-02-15</v>
      </c>
      <c r="W249" s="18" t="s">
        <v>37</v>
      </c>
      <c r="X249" s="18" t="s">
        <v>38</v>
      </c>
      <c r="Y249" s="19" t="s">
        <v>37</v>
      </c>
      <c r="Z249" s="19">
        <v>10</v>
      </c>
      <c r="AA249" s="19">
        <v>6</v>
      </c>
      <c r="AB249" s="3" t="s">
        <v>39</v>
      </c>
      <c r="AC249" s="18" t="s">
        <v>40</v>
      </c>
    </row>
    <row r="250" spans="1:29" ht="12" customHeight="1">
      <c r="A250" s="20">
        <f t="shared" si="249"/>
        <v>18</v>
      </c>
      <c r="B250" s="20" t="str">
        <f t="shared" si="250"/>
        <v> </v>
      </c>
      <c r="C250" s="8">
        <v>11</v>
      </c>
      <c r="D250" s="10"/>
      <c r="E250" s="9"/>
      <c r="F250" s="10"/>
      <c r="G250" s="9"/>
      <c r="H250" s="10"/>
      <c r="I250" s="9"/>
      <c r="J250" s="11">
        <f t="shared" si="238"/>
        <v>0</v>
      </c>
      <c r="K250" s="12">
        <f t="shared" si="239"/>
        <v>0</v>
      </c>
      <c r="L250" s="12">
        <f t="shared" si="240"/>
        <v>0</v>
      </c>
      <c r="M250" s="12">
        <f t="shared" si="241"/>
        <v>0</v>
      </c>
      <c r="N250" s="12">
        <f t="shared" si="242"/>
        <v>0</v>
      </c>
      <c r="O250" s="12">
        <f t="shared" si="243"/>
        <v>0</v>
      </c>
      <c r="P250" s="12">
        <f t="shared" si="244"/>
        <v>0</v>
      </c>
      <c r="Q250" s="13">
        <f t="shared" si="245"/>
        <v>0</v>
      </c>
      <c r="R250" s="14">
        <f t="shared" si="246"/>
        <v>0</v>
      </c>
      <c r="S250" s="15">
        <f t="shared" si="247"/>
        <v>0</v>
      </c>
      <c r="T250" s="16">
        <f t="shared" si="248"/>
        <v>0</v>
      </c>
      <c r="V250" s="17" t="str">
        <f t="shared" si="251"/>
        <v>2008-02-15</v>
      </c>
      <c r="W250" s="18" t="s">
        <v>37</v>
      </c>
      <c r="X250" s="18" t="s">
        <v>38</v>
      </c>
      <c r="Y250" s="19" t="s">
        <v>37</v>
      </c>
      <c r="Z250" s="19">
        <v>10</v>
      </c>
      <c r="AA250" s="19">
        <v>6</v>
      </c>
      <c r="AB250" s="3" t="s">
        <v>39</v>
      </c>
      <c r="AC250" s="18" t="s">
        <v>40</v>
      </c>
    </row>
    <row r="251" spans="1:29" ht="12" customHeight="1">
      <c r="A251" s="20">
        <f t="shared" si="249"/>
        <v>18</v>
      </c>
      <c r="B251" s="20" t="str">
        <f t="shared" si="250"/>
        <v> </v>
      </c>
      <c r="C251" s="8">
        <v>12</v>
      </c>
      <c r="D251" s="10"/>
      <c r="E251" s="9"/>
      <c r="F251" s="10"/>
      <c r="G251" s="9"/>
      <c r="H251" s="10"/>
      <c r="I251" s="9"/>
      <c r="J251" s="11">
        <f t="shared" si="238"/>
        <v>0</v>
      </c>
      <c r="K251" s="12">
        <f t="shared" si="239"/>
        <v>0</v>
      </c>
      <c r="L251" s="12">
        <f t="shared" si="240"/>
        <v>0</v>
      </c>
      <c r="M251" s="12">
        <f t="shared" si="241"/>
        <v>0</v>
      </c>
      <c r="N251" s="12">
        <f t="shared" si="242"/>
        <v>0</v>
      </c>
      <c r="O251" s="12">
        <f t="shared" si="243"/>
        <v>0</v>
      </c>
      <c r="P251" s="12">
        <f t="shared" si="244"/>
        <v>0</v>
      </c>
      <c r="Q251" s="13">
        <f t="shared" si="245"/>
        <v>0</v>
      </c>
      <c r="R251" s="14">
        <f t="shared" si="246"/>
        <v>0</v>
      </c>
      <c r="S251" s="15">
        <f t="shared" si="247"/>
        <v>0</v>
      </c>
      <c r="T251" s="16">
        <f t="shared" si="248"/>
        <v>0</v>
      </c>
      <c r="V251" s="17" t="str">
        <f t="shared" si="251"/>
        <v>2008-02-15</v>
      </c>
      <c r="W251" s="18" t="s">
        <v>37</v>
      </c>
      <c r="X251" s="18" t="s">
        <v>38</v>
      </c>
      <c r="Y251" s="19" t="s">
        <v>37</v>
      </c>
      <c r="Z251" s="19">
        <v>10</v>
      </c>
      <c r="AA251" s="19">
        <v>6</v>
      </c>
      <c r="AB251" s="3" t="s">
        <v>39</v>
      </c>
      <c r="AC251" s="18" t="s">
        <v>40</v>
      </c>
    </row>
    <row r="252" spans="1:20" ht="12" customHeight="1">
      <c r="A252" s="21" t="s">
        <v>41</v>
      </c>
      <c r="B252" s="22" t="s">
        <v>42</v>
      </c>
      <c r="C252" s="23" t="s">
        <v>46</v>
      </c>
      <c r="D252"/>
      <c r="J252" s="25">
        <f>SUM(J240:J251)</f>
        <v>0</v>
      </c>
      <c r="Q252" s="26">
        <f>SUM(Q240:Q251)</f>
        <v>0</v>
      </c>
      <c r="R252" s="27">
        <f>SUM(R240:R251)</f>
        <v>0</v>
      </c>
      <c r="S252" s="28">
        <f>SUM(S240:S251)</f>
        <v>0</v>
      </c>
      <c r="T252" s="29">
        <f>SUM(T240:T251)</f>
        <v>0</v>
      </c>
    </row>
    <row r="253" spans="1:20" ht="12" customHeight="1">
      <c r="A253" s="3" t="s">
        <v>41</v>
      </c>
      <c r="B253" s="30"/>
      <c r="C253" s="31"/>
      <c r="D253" s="32"/>
      <c r="J253" s="33"/>
      <c r="Q253" s="34"/>
      <c r="R253" s="33"/>
      <c r="S253" s="34"/>
      <c r="T253" s="33"/>
    </row>
    <row r="254" spans="1:29" ht="12" customHeight="1">
      <c r="A254" s="8">
        <v>19</v>
      </c>
      <c r="B254" s="8" t="s">
        <v>46</v>
      </c>
      <c r="C254" s="8">
        <v>1</v>
      </c>
      <c r="D254" s="9"/>
      <c r="E254" s="10"/>
      <c r="F254" s="9"/>
      <c r="G254" s="10"/>
      <c r="H254" s="9"/>
      <c r="I254" s="10"/>
      <c r="J254" s="11">
        <f aca="true" t="shared" si="252" ref="J254:J265">SUM(K254:P254)</f>
        <v>0</v>
      </c>
      <c r="K254" s="12">
        <f aca="true" t="shared" si="253" ref="K254:K265">7.001*ROUNDDOWN(D254/100,0)+5.000001*ROUNDDOWN(MOD(D254,100)/10,0)+3.000000001*ROUNDDOWN(MOD(D254,10),0)</f>
        <v>0</v>
      </c>
      <c r="L254" s="12">
        <f aca="true" t="shared" si="254" ref="L254:L265">7.001*ROUNDDOWN(E254/100,0)+5.000001*ROUNDDOWN(MOD(E254,100)/10,0)+3.000000001*ROUNDDOWN(MOD(E254,10),0)</f>
        <v>0</v>
      </c>
      <c r="M254" s="12">
        <f aca="true" t="shared" si="255" ref="M254:M265">7.001*ROUNDDOWN(F254/100,0)+5.000001*ROUNDDOWN(MOD(F254,100)/10,0)+3.000000001*ROUNDDOWN(MOD(F254,10),0)</f>
        <v>0</v>
      </c>
      <c r="N254" s="12">
        <f aca="true" t="shared" si="256" ref="N254:N265">7.001*ROUNDDOWN(G254/100,0)+5.000001*ROUNDDOWN(MOD(G254,100)/10,0)+3.000000001*ROUNDDOWN(MOD(G254,10),0)</f>
        <v>0</v>
      </c>
      <c r="O254" s="12">
        <f aca="true" t="shared" si="257" ref="O254:O265">7.001*ROUNDDOWN(H254/100,0)+5.000001*ROUNDDOWN(MOD(H254,100)/10,0)+3.000000001*ROUNDDOWN(MOD(H254,10),0)</f>
        <v>0</v>
      </c>
      <c r="P254" s="12">
        <f aca="true" t="shared" si="258" ref="P254:P265">7.001*ROUNDDOWN(I254/100,0)+5.000001*ROUNDDOWN(MOD(I254,100)/10,0)+3.000000001*ROUNDDOWN(MOD(I254,10),0)</f>
        <v>0</v>
      </c>
      <c r="Q254" s="13">
        <f aca="true" t="shared" si="259" ref="Q254:Q265">ROUNDDOWN(D254/100,0)+ROUNDDOWN(E254/100,0)+ROUNDDOWN(F254/100,0)+ROUNDDOWN(G254/100,0)+ROUNDDOWN(H254/100,0)+ROUNDDOWN(I254/100,0)</f>
        <v>0</v>
      </c>
      <c r="R254" s="14">
        <f aca="true" t="shared" si="260" ref="R254:R265">ROUNDDOWN(MOD(D254,100)/10,0)+ROUNDDOWN(MOD(E254,100)/10,0)+ROUNDDOWN(MOD(F254,100)/10,0)+ROUNDDOWN(MOD(G254,100)/10,0)+ROUNDDOWN(MOD(H254,100)/10,0)+ROUNDDOWN(MOD(I254,100)/10,0)</f>
        <v>0</v>
      </c>
      <c r="S254" s="15">
        <f aca="true" t="shared" si="261" ref="S254:S265">ROUNDDOWN(MOD(D254,10),0)+ROUNDDOWN(MOD(E254,10),0)+ROUNDDOWN(MOD(F254,10),0)+ROUNDDOWN(MOD(G254,10),0)+ROUNDDOWN(MOD(H254,10),0)+ROUNDDOWN(MOD(I254,10),0)</f>
        <v>0</v>
      </c>
      <c r="T254" s="16">
        <f aca="true" t="shared" si="262" ref="T254:T265">Q254+R254+S254</f>
        <v>0</v>
      </c>
      <c r="V254" s="17" t="s">
        <v>36</v>
      </c>
      <c r="W254" s="18" t="s">
        <v>37</v>
      </c>
      <c r="X254" s="18" t="s">
        <v>38</v>
      </c>
      <c r="Y254" s="19" t="s">
        <v>37</v>
      </c>
      <c r="Z254" s="19">
        <v>10</v>
      </c>
      <c r="AA254" s="19">
        <v>6</v>
      </c>
      <c r="AB254" s="3" t="s">
        <v>39</v>
      </c>
      <c r="AC254" s="18" t="s">
        <v>40</v>
      </c>
    </row>
    <row r="255" spans="1:29" ht="12" customHeight="1">
      <c r="A255" s="20">
        <f aca="true" t="shared" si="263" ref="A255:A265">A254</f>
        <v>19</v>
      </c>
      <c r="B255" s="20" t="str">
        <f aca="true" t="shared" si="264" ref="B255:B265">B254</f>
        <v> </v>
      </c>
      <c r="C255" s="8">
        <v>2</v>
      </c>
      <c r="D255" s="9"/>
      <c r="E255" s="10"/>
      <c r="F255" s="9"/>
      <c r="G255" s="10"/>
      <c r="H255" s="9"/>
      <c r="I255" s="10"/>
      <c r="J255" s="11">
        <f t="shared" si="252"/>
        <v>0</v>
      </c>
      <c r="K255" s="12">
        <f t="shared" si="253"/>
        <v>0</v>
      </c>
      <c r="L255" s="12">
        <f t="shared" si="254"/>
        <v>0</v>
      </c>
      <c r="M255" s="12">
        <f t="shared" si="255"/>
        <v>0</v>
      </c>
      <c r="N255" s="12">
        <f t="shared" si="256"/>
        <v>0</v>
      </c>
      <c r="O255" s="12">
        <f t="shared" si="257"/>
        <v>0</v>
      </c>
      <c r="P255" s="12">
        <f t="shared" si="258"/>
        <v>0</v>
      </c>
      <c r="Q255" s="13">
        <f t="shared" si="259"/>
        <v>0</v>
      </c>
      <c r="R255" s="14">
        <f t="shared" si="260"/>
        <v>0</v>
      </c>
      <c r="S255" s="15">
        <f t="shared" si="261"/>
        <v>0</v>
      </c>
      <c r="T255" s="16">
        <f t="shared" si="262"/>
        <v>0</v>
      </c>
      <c r="V255" s="17" t="str">
        <f aca="true" t="shared" si="265" ref="V255:V265">V254</f>
        <v>2008-02-15</v>
      </c>
      <c r="W255" s="18" t="s">
        <v>37</v>
      </c>
      <c r="X255" s="18" t="s">
        <v>38</v>
      </c>
      <c r="Y255" s="19" t="s">
        <v>37</v>
      </c>
      <c r="Z255" s="19">
        <v>10</v>
      </c>
      <c r="AA255" s="19">
        <v>6</v>
      </c>
      <c r="AB255" s="3" t="s">
        <v>39</v>
      </c>
      <c r="AC255" s="18" t="s">
        <v>40</v>
      </c>
    </row>
    <row r="256" spans="1:29" ht="12" customHeight="1">
      <c r="A256" s="20">
        <f t="shared" si="263"/>
        <v>19</v>
      </c>
      <c r="B256" s="20" t="str">
        <f t="shared" si="264"/>
        <v> </v>
      </c>
      <c r="C256" s="8">
        <v>3</v>
      </c>
      <c r="D256" s="9"/>
      <c r="E256" s="10"/>
      <c r="F256" s="9"/>
      <c r="G256" s="10"/>
      <c r="H256" s="9"/>
      <c r="I256" s="10"/>
      <c r="J256" s="11">
        <f t="shared" si="252"/>
        <v>0</v>
      </c>
      <c r="K256" s="12">
        <f t="shared" si="253"/>
        <v>0</v>
      </c>
      <c r="L256" s="12">
        <f t="shared" si="254"/>
        <v>0</v>
      </c>
      <c r="M256" s="12">
        <f t="shared" si="255"/>
        <v>0</v>
      </c>
      <c r="N256" s="12">
        <f t="shared" si="256"/>
        <v>0</v>
      </c>
      <c r="O256" s="12">
        <f t="shared" si="257"/>
        <v>0</v>
      </c>
      <c r="P256" s="12">
        <f t="shared" si="258"/>
        <v>0</v>
      </c>
      <c r="Q256" s="13">
        <f t="shared" si="259"/>
        <v>0</v>
      </c>
      <c r="R256" s="14">
        <f t="shared" si="260"/>
        <v>0</v>
      </c>
      <c r="S256" s="15">
        <f t="shared" si="261"/>
        <v>0</v>
      </c>
      <c r="T256" s="16">
        <f t="shared" si="262"/>
        <v>0</v>
      </c>
      <c r="V256" s="17" t="str">
        <f t="shared" si="265"/>
        <v>2008-02-15</v>
      </c>
      <c r="W256" s="18" t="s">
        <v>37</v>
      </c>
      <c r="X256" s="18" t="s">
        <v>38</v>
      </c>
      <c r="Y256" s="19" t="s">
        <v>37</v>
      </c>
      <c r="Z256" s="19">
        <v>10</v>
      </c>
      <c r="AA256" s="19">
        <v>6</v>
      </c>
      <c r="AB256" s="3" t="s">
        <v>39</v>
      </c>
      <c r="AC256" s="18" t="s">
        <v>40</v>
      </c>
    </row>
    <row r="257" spans="1:29" ht="12" customHeight="1">
      <c r="A257" s="20">
        <f t="shared" si="263"/>
        <v>19</v>
      </c>
      <c r="B257" s="20" t="str">
        <f t="shared" si="264"/>
        <v> </v>
      </c>
      <c r="C257" s="8">
        <v>4</v>
      </c>
      <c r="D257" s="10"/>
      <c r="E257" s="9"/>
      <c r="F257" s="10"/>
      <c r="G257" s="9"/>
      <c r="H257" s="10"/>
      <c r="I257" s="9"/>
      <c r="J257" s="11">
        <f t="shared" si="252"/>
        <v>0</v>
      </c>
      <c r="K257" s="12">
        <f t="shared" si="253"/>
        <v>0</v>
      </c>
      <c r="L257" s="12">
        <f t="shared" si="254"/>
        <v>0</v>
      </c>
      <c r="M257" s="12">
        <f t="shared" si="255"/>
        <v>0</v>
      </c>
      <c r="N257" s="12">
        <f t="shared" si="256"/>
        <v>0</v>
      </c>
      <c r="O257" s="12">
        <f t="shared" si="257"/>
        <v>0</v>
      </c>
      <c r="P257" s="12">
        <f t="shared" si="258"/>
        <v>0</v>
      </c>
      <c r="Q257" s="13">
        <f t="shared" si="259"/>
        <v>0</v>
      </c>
      <c r="R257" s="14">
        <f t="shared" si="260"/>
        <v>0</v>
      </c>
      <c r="S257" s="15">
        <f t="shared" si="261"/>
        <v>0</v>
      </c>
      <c r="T257" s="16">
        <f t="shared" si="262"/>
        <v>0</v>
      </c>
      <c r="V257" s="17" t="str">
        <f t="shared" si="265"/>
        <v>2008-02-15</v>
      </c>
      <c r="W257" s="18" t="s">
        <v>37</v>
      </c>
      <c r="X257" s="18" t="s">
        <v>38</v>
      </c>
      <c r="Y257" s="19" t="s">
        <v>37</v>
      </c>
      <c r="Z257" s="19">
        <v>10</v>
      </c>
      <c r="AA257" s="19">
        <v>6</v>
      </c>
      <c r="AB257" s="3" t="s">
        <v>39</v>
      </c>
      <c r="AC257" s="18" t="s">
        <v>40</v>
      </c>
    </row>
    <row r="258" spans="1:29" ht="12" customHeight="1">
      <c r="A258" s="20">
        <f t="shared" si="263"/>
        <v>19</v>
      </c>
      <c r="B258" s="20" t="str">
        <f t="shared" si="264"/>
        <v> </v>
      </c>
      <c r="C258" s="8">
        <v>5</v>
      </c>
      <c r="D258" s="10"/>
      <c r="E258" s="9"/>
      <c r="F258" s="10"/>
      <c r="G258" s="9"/>
      <c r="H258" s="10"/>
      <c r="I258" s="9"/>
      <c r="J258" s="11">
        <f t="shared" si="252"/>
        <v>0</v>
      </c>
      <c r="K258" s="12">
        <f t="shared" si="253"/>
        <v>0</v>
      </c>
      <c r="L258" s="12">
        <f t="shared" si="254"/>
        <v>0</v>
      </c>
      <c r="M258" s="12">
        <f t="shared" si="255"/>
        <v>0</v>
      </c>
      <c r="N258" s="12">
        <f t="shared" si="256"/>
        <v>0</v>
      </c>
      <c r="O258" s="12">
        <f t="shared" si="257"/>
        <v>0</v>
      </c>
      <c r="P258" s="12">
        <f t="shared" si="258"/>
        <v>0</v>
      </c>
      <c r="Q258" s="13">
        <f t="shared" si="259"/>
        <v>0</v>
      </c>
      <c r="R258" s="14">
        <f t="shared" si="260"/>
        <v>0</v>
      </c>
      <c r="S258" s="15">
        <f t="shared" si="261"/>
        <v>0</v>
      </c>
      <c r="T258" s="16">
        <f t="shared" si="262"/>
        <v>0</v>
      </c>
      <c r="V258" s="17" t="str">
        <f t="shared" si="265"/>
        <v>2008-02-15</v>
      </c>
      <c r="W258" s="18" t="s">
        <v>37</v>
      </c>
      <c r="X258" s="18" t="s">
        <v>38</v>
      </c>
      <c r="Y258" s="19" t="s">
        <v>37</v>
      </c>
      <c r="Z258" s="19">
        <v>10</v>
      </c>
      <c r="AA258" s="19">
        <v>6</v>
      </c>
      <c r="AB258" s="3" t="s">
        <v>39</v>
      </c>
      <c r="AC258" s="18" t="s">
        <v>40</v>
      </c>
    </row>
    <row r="259" spans="1:29" ht="12" customHeight="1">
      <c r="A259" s="20">
        <f t="shared" si="263"/>
        <v>19</v>
      </c>
      <c r="B259" s="20" t="str">
        <f t="shared" si="264"/>
        <v> </v>
      </c>
      <c r="C259" s="8">
        <v>6</v>
      </c>
      <c r="D259" s="10"/>
      <c r="E259" s="9"/>
      <c r="F259" s="10"/>
      <c r="G259" s="9"/>
      <c r="H259" s="10"/>
      <c r="I259" s="9"/>
      <c r="J259" s="11">
        <f t="shared" si="252"/>
        <v>0</v>
      </c>
      <c r="K259" s="12">
        <f t="shared" si="253"/>
        <v>0</v>
      </c>
      <c r="L259" s="12">
        <f t="shared" si="254"/>
        <v>0</v>
      </c>
      <c r="M259" s="12">
        <f t="shared" si="255"/>
        <v>0</v>
      </c>
      <c r="N259" s="12">
        <f t="shared" si="256"/>
        <v>0</v>
      </c>
      <c r="O259" s="12">
        <f t="shared" si="257"/>
        <v>0</v>
      </c>
      <c r="P259" s="12">
        <f t="shared" si="258"/>
        <v>0</v>
      </c>
      <c r="Q259" s="13">
        <f t="shared" si="259"/>
        <v>0</v>
      </c>
      <c r="R259" s="14">
        <f t="shared" si="260"/>
        <v>0</v>
      </c>
      <c r="S259" s="15">
        <f t="shared" si="261"/>
        <v>0</v>
      </c>
      <c r="T259" s="16">
        <f t="shared" si="262"/>
        <v>0</v>
      </c>
      <c r="V259" s="17" t="str">
        <f t="shared" si="265"/>
        <v>2008-02-15</v>
      </c>
      <c r="W259" s="18" t="s">
        <v>37</v>
      </c>
      <c r="X259" s="18" t="s">
        <v>38</v>
      </c>
      <c r="Y259" s="19" t="s">
        <v>37</v>
      </c>
      <c r="Z259" s="19">
        <v>10</v>
      </c>
      <c r="AA259" s="19">
        <v>6</v>
      </c>
      <c r="AB259" s="3" t="s">
        <v>39</v>
      </c>
      <c r="AC259" s="18" t="s">
        <v>40</v>
      </c>
    </row>
    <row r="260" spans="1:29" ht="12" customHeight="1">
      <c r="A260" s="20">
        <f t="shared" si="263"/>
        <v>19</v>
      </c>
      <c r="B260" s="20" t="str">
        <f t="shared" si="264"/>
        <v> </v>
      </c>
      <c r="C260" s="8">
        <v>7</v>
      </c>
      <c r="D260" s="9"/>
      <c r="E260" s="10"/>
      <c r="F260" s="9"/>
      <c r="G260" s="10"/>
      <c r="H260" s="9"/>
      <c r="I260" s="10"/>
      <c r="J260" s="11">
        <f t="shared" si="252"/>
        <v>0</v>
      </c>
      <c r="K260" s="12">
        <f t="shared" si="253"/>
        <v>0</v>
      </c>
      <c r="L260" s="12">
        <f t="shared" si="254"/>
        <v>0</v>
      </c>
      <c r="M260" s="12">
        <f t="shared" si="255"/>
        <v>0</v>
      </c>
      <c r="N260" s="12">
        <f t="shared" si="256"/>
        <v>0</v>
      </c>
      <c r="O260" s="12">
        <f t="shared" si="257"/>
        <v>0</v>
      </c>
      <c r="P260" s="12">
        <f t="shared" si="258"/>
        <v>0</v>
      </c>
      <c r="Q260" s="13">
        <f t="shared" si="259"/>
        <v>0</v>
      </c>
      <c r="R260" s="14">
        <f t="shared" si="260"/>
        <v>0</v>
      </c>
      <c r="S260" s="15">
        <f t="shared" si="261"/>
        <v>0</v>
      </c>
      <c r="T260" s="16">
        <f t="shared" si="262"/>
        <v>0</v>
      </c>
      <c r="V260" s="17" t="str">
        <f t="shared" si="265"/>
        <v>2008-02-15</v>
      </c>
      <c r="W260" s="18" t="s">
        <v>37</v>
      </c>
      <c r="X260" s="18" t="s">
        <v>38</v>
      </c>
      <c r="Y260" s="19" t="s">
        <v>37</v>
      </c>
      <c r="Z260" s="19">
        <v>10</v>
      </c>
      <c r="AA260" s="19">
        <v>6</v>
      </c>
      <c r="AB260" s="3" t="s">
        <v>39</v>
      </c>
      <c r="AC260" s="18" t="s">
        <v>40</v>
      </c>
    </row>
    <row r="261" spans="1:29" ht="12" customHeight="1">
      <c r="A261" s="20">
        <f t="shared" si="263"/>
        <v>19</v>
      </c>
      <c r="B261" s="20" t="str">
        <f t="shared" si="264"/>
        <v> </v>
      </c>
      <c r="C261" s="8">
        <v>8</v>
      </c>
      <c r="D261" s="9"/>
      <c r="E261" s="10"/>
      <c r="F261" s="9"/>
      <c r="G261" s="10"/>
      <c r="H261" s="9"/>
      <c r="I261" s="10"/>
      <c r="J261" s="11">
        <f t="shared" si="252"/>
        <v>0</v>
      </c>
      <c r="K261" s="12">
        <f t="shared" si="253"/>
        <v>0</v>
      </c>
      <c r="L261" s="12">
        <f t="shared" si="254"/>
        <v>0</v>
      </c>
      <c r="M261" s="12">
        <f t="shared" si="255"/>
        <v>0</v>
      </c>
      <c r="N261" s="12">
        <f t="shared" si="256"/>
        <v>0</v>
      </c>
      <c r="O261" s="12">
        <f t="shared" si="257"/>
        <v>0</v>
      </c>
      <c r="P261" s="12">
        <f t="shared" si="258"/>
        <v>0</v>
      </c>
      <c r="Q261" s="13">
        <f t="shared" si="259"/>
        <v>0</v>
      </c>
      <c r="R261" s="14">
        <f t="shared" si="260"/>
        <v>0</v>
      </c>
      <c r="S261" s="15">
        <f t="shared" si="261"/>
        <v>0</v>
      </c>
      <c r="T261" s="16">
        <f t="shared" si="262"/>
        <v>0</v>
      </c>
      <c r="V261" s="17" t="str">
        <f t="shared" si="265"/>
        <v>2008-02-15</v>
      </c>
      <c r="W261" s="18" t="s">
        <v>37</v>
      </c>
      <c r="X261" s="18" t="s">
        <v>38</v>
      </c>
      <c r="Y261" s="19" t="s">
        <v>37</v>
      </c>
      <c r="Z261" s="19">
        <v>10</v>
      </c>
      <c r="AA261" s="19">
        <v>6</v>
      </c>
      <c r="AB261" s="3" t="s">
        <v>39</v>
      </c>
      <c r="AC261" s="18" t="s">
        <v>40</v>
      </c>
    </row>
    <row r="262" spans="1:29" ht="12" customHeight="1">
      <c r="A262" s="20">
        <f t="shared" si="263"/>
        <v>19</v>
      </c>
      <c r="B262" s="20" t="str">
        <f t="shared" si="264"/>
        <v> </v>
      </c>
      <c r="C262" s="8">
        <v>9</v>
      </c>
      <c r="D262" s="9"/>
      <c r="E262" s="10"/>
      <c r="F262" s="9"/>
      <c r="G262" s="10"/>
      <c r="H262" s="9"/>
      <c r="I262" s="10"/>
      <c r="J262" s="11">
        <f t="shared" si="252"/>
        <v>0</v>
      </c>
      <c r="K262" s="12">
        <f t="shared" si="253"/>
        <v>0</v>
      </c>
      <c r="L262" s="12">
        <f t="shared" si="254"/>
        <v>0</v>
      </c>
      <c r="M262" s="12">
        <f t="shared" si="255"/>
        <v>0</v>
      </c>
      <c r="N262" s="12">
        <f t="shared" si="256"/>
        <v>0</v>
      </c>
      <c r="O262" s="12">
        <f t="shared" si="257"/>
        <v>0</v>
      </c>
      <c r="P262" s="12">
        <f t="shared" si="258"/>
        <v>0</v>
      </c>
      <c r="Q262" s="13">
        <f t="shared" si="259"/>
        <v>0</v>
      </c>
      <c r="R262" s="14">
        <f t="shared" si="260"/>
        <v>0</v>
      </c>
      <c r="S262" s="15">
        <f t="shared" si="261"/>
        <v>0</v>
      </c>
      <c r="T262" s="16">
        <f t="shared" si="262"/>
        <v>0</v>
      </c>
      <c r="V262" s="17" t="str">
        <f t="shared" si="265"/>
        <v>2008-02-15</v>
      </c>
      <c r="W262" s="18" t="s">
        <v>37</v>
      </c>
      <c r="X262" s="18" t="s">
        <v>38</v>
      </c>
      <c r="Y262" s="19" t="s">
        <v>37</v>
      </c>
      <c r="Z262" s="19">
        <v>10</v>
      </c>
      <c r="AA262" s="19">
        <v>6</v>
      </c>
      <c r="AB262" s="3" t="s">
        <v>39</v>
      </c>
      <c r="AC262" s="18" t="s">
        <v>40</v>
      </c>
    </row>
    <row r="263" spans="1:29" ht="12" customHeight="1">
      <c r="A263" s="20">
        <f t="shared" si="263"/>
        <v>19</v>
      </c>
      <c r="B263" s="20" t="str">
        <f t="shared" si="264"/>
        <v> </v>
      </c>
      <c r="C263" s="8">
        <v>10</v>
      </c>
      <c r="D263" s="10"/>
      <c r="E263" s="9"/>
      <c r="F263" s="10"/>
      <c r="G263" s="9"/>
      <c r="H263" s="10"/>
      <c r="I263" s="9"/>
      <c r="J263" s="11">
        <f t="shared" si="252"/>
        <v>0</v>
      </c>
      <c r="K263" s="12">
        <f t="shared" si="253"/>
        <v>0</v>
      </c>
      <c r="L263" s="12">
        <f t="shared" si="254"/>
        <v>0</v>
      </c>
      <c r="M263" s="12">
        <f t="shared" si="255"/>
        <v>0</v>
      </c>
      <c r="N263" s="12">
        <f t="shared" si="256"/>
        <v>0</v>
      </c>
      <c r="O263" s="12">
        <f t="shared" si="257"/>
        <v>0</v>
      </c>
      <c r="P263" s="12">
        <f t="shared" si="258"/>
        <v>0</v>
      </c>
      <c r="Q263" s="13">
        <f t="shared" si="259"/>
        <v>0</v>
      </c>
      <c r="R263" s="14">
        <f t="shared" si="260"/>
        <v>0</v>
      </c>
      <c r="S263" s="15">
        <f t="shared" si="261"/>
        <v>0</v>
      </c>
      <c r="T263" s="16">
        <f t="shared" si="262"/>
        <v>0</v>
      </c>
      <c r="V263" s="17" t="str">
        <f t="shared" si="265"/>
        <v>2008-02-15</v>
      </c>
      <c r="W263" s="18" t="s">
        <v>37</v>
      </c>
      <c r="X263" s="18" t="s">
        <v>38</v>
      </c>
      <c r="Y263" s="19" t="s">
        <v>37</v>
      </c>
      <c r="Z263" s="19">
        <v>10</v>
      </c>
      <c r="AA263" s="19">
        <v>6</v>
      </c>
      <c r="AB263" s="3" t="s">
        <v>39</v>
      </c>
      <c r="AC263" s="18" t="s">
        <v>40</v>
      </c>
    </row>
    <row r="264" spans="1:29" ht="12" customHeight="1">
      <c r="A264" s="20">
        <f t="shared" si="263"/>
        <v>19</v>
      </c>
      <c r="B264" s="20" t="str">
        <f t="shared" si="264"/>
        <v> </v>
      </c>
      <c r="C264" s="8">
        <v>11</v>
      </c>
      <c r="D264" s="10"/>
      <c r="E264" s="9"/>
      <c r="F264" s="10"/>
      <c r="G264" s="9"/>
      <c r="H264" s="10"/>
      <c r="I264" s="9"/>
      <c r="J264" s="11">
        <f t="shared" si="252"/>
        <v>0</v>
      </c>
      <c r="K264" s="12">
        <f t="shared" si="253"/>
        <v>0</v>
      </c>
      <c r="L264" s="12">
        <f t="shared" si="254"/>
        <v>0</v>
      </c>
      <c r="M264" s="12">
        <f t="shared" si="255"/>
        <v>0</v>
      </c>
      <c r="N264" s="12">
        <f t="shared" si="256"/>
        <v>0</v>
      </c>
      <c r="O264" s="12">
        <f t="shared" si="257"/>
        <v>0</v>
      </c>
      <c r="P264" s="12">
        <f t="shared" si="258"/>
        <v>0</v>
      </c>
      <c r="Q264" s="13">
        <f t="shared" si="259"/>
        <v>0</v>
      </c>
      <c r="R264" s="14">
        <f t="shared" si="260"/>
        <v>0</v>
      </c>
      <c r="S264" s="15">
        <f t="shared" si="261"/>
        <v>0</v>
      </c>
      <c r="T264" s="16">
        <f t="shared" si="262"/>
        <v>0</v>
      </c>
      <c r="V264" s="17" t="str">
        <f t="shared" si="265"/>
        <v>2008-02-15</v>
      </c>
      <c r="W264" s="18" t="s">
        <v>37</v>
      </c>
      <c r="X264" s="18" t="s">
        <v>38</v>
      </c>
      <c r="Y264" s="19" t="s">
        <v>37</v>
      </c>
      <c r="Z264" s="19">
        <v>10</v>
      </c>
      <c r="AA264" s="19">
        <v>6</v>
      </c>
      <c r="AB264" s="3" t="s">
        <v>39</v>
      </c>
      <c r="AC264" s="18" t="s">
        <v>40</v>
      </c>
    </row>
    <row r="265" spans="1:29" ht="12" customHeight="1">
      <c r="A265" s="20">
        <f t="shared" si="263"/>
        <v>19</v>
      </c>
      <c r="B265" s="20" t="str">
        <f t="shared" si="264"/>
        <v> </v>
      </c>
      <c r="C265" s="8">
        <v>12</v>
      </c>
      <c r="D265" s="10"/>
      <c r="E265" s="9"/>
      <c r="F265" s="10"/>
      <c r="G265" s="9"/>
      <c r="H265" s="10"/>
      <c r="I265" s="9"/>
      <c r="J265" s="11">
        <f t="shared" si="252"/>
        <v>0</v>
      </c>
      <c r="K265" s="12">
        <f t="shared" si="253"/>
        <v>0</v>
      </c>
      <c r="L265" s="12">
        <f t="shared" si="254"/>
        <v>0</v>
      </c>
      <c r="M265" s="12">
        <f t="shared" si="255"/>
        <v>0</v>
      </c>
      <c r="N265" s="12">
        <f t="shared" si="256"/>
        <v>0</v>
      </c>
      <c r="O265" s="12">
        <f t="shared" si="257"/>
        <v>0</v>
      </c>
      <c r="P265" s="12">
        <f t="shared" si="258"/>
        <v>0</v>
      </c>
      <c r="Q265" s="13">
        <f t="shared" si="259"/>
        <v>0</v>
      </c>
      <c r="R265" s="14">
        <f t="shared" si="260"/>
        <v>0</v>
      </c>
      <c r="S265" s="15">
        <f t="shared" si="261"/>
        <v>0</v>
      </c>
      <c r="T265" s="16">
        <f t="shared" si="262"/>
        <v>0</v>
      </c>
      <c r="V265" s="17" t="str">
        <f t="shared" si="265"/>
        <v>2008-02-15</v>
      </c>
      <c r="W265" s="18" t="s">
        <v>37</v>
      </c>
      <c r="X265" s="18" t="s">
        <v>38</v>
      </c>
      <c r="Y265" s="19" t="s">
        <v>37</v>
      </c>
      <c r="Z265" s="19">
        <v>10</v>
      </c>
      <c r="AA265" s="19">
        <v>6</v>
      </c>
      <c r="AB265" s="3" t="s">
        <v>39</v>
      </c>
      <c r="AC265" s="18" t="s">
        <v>40</v>
      </c>
    </row>
    <row r="266" spans="1:20" ht="12" customHeight="1">
      <c r="A266" s="21" t="s">
        <v>41</v>
      </c>
      <c r="B266" s="22" t="s">
        <v>42</v>
      </c>
      <c r="C266" s="23" t="s">
        <v>46</v>
      </c>
      <c r="D266"/>
      <c r="J266" s="25">
        <f>SUM(J254:J265)</f>
        <v>0</v>
      </c>
      <c r="Q266" s="26">
        <f>SUM(Q254:Q265)</f>
        <v>0</v>
      </c>
      <c r="R266" s="27">
        <f>SUM(R254:R265)</f>
        <v>0</v>
      </c>
      <c r="S266" s="28">
        <f>SUM(S254:S265)</f>
        <v>0</v>
      </c>
      <c r="T266" s="29">
        <f>SUM(T254:T265)</f>
        <v>0</v>
      </c>
    </row>
    <row r="267" spans="1:20" ht="12" customHeight="1">
      <c r="A267" s="3" t="s">
        <v>41</v>
      </c>
      <c r="B267" s="30"/>
      <c r="C267" s="31"/>
      <c r="D267" s="32"/>
      <c r="J267" s="33"/>
      <c r="Q267" s="34"/>
      <c r="R267" s="33"/>
      <c r="S267" s="34"/>
      <c r="T267" s="33"/>
    </row>
    <row r="268" spans="1:29" ht="12" customHeight="1">
      <c r="A268" s="8">
        <v>20</v>
      </c>
      <c r="B268" s="8" t="s">
        <v>46</v>
      </c>
      <c r="C268" s="8">
        <v>1</v>
      </c>
      <c r="D268" s="9"/>
      <c r="E268" s="10"/>
      <c r="F268" s="9"/>
      <c r="G268" s="10"/>
      <c r="H268" s="9"/>
      <c r="I268" s="10"/>
      <c r="J268" s="11">
        <f aca="true" t="shared" si="266" ref="J268:J279">SUM(K268:P268)</f>
        <v>0</v>
      </c>
      <c r="K268" s="12">
        <f aca="true" t="shared" si="267" ref="K268:K279">7.001*ROUNDDOWN(D268/100,0)+5.000001*ROUNDDOWN(MOD(D268,100)/10,0)+3.000000001*ROUNDDOWN(MOD(D268,10),0)</f>
        <v>0</v>
      </c>
      <c r="L268" s="12">
        <f aca="true" t="shared" si="268" ref="L268:L279">7.001*ROUNDDOWN(E268/100,0)+5.000001*ROUNDDOWN(MOD(E268,100)/10,0)+3.000000001*ROUNDDOWN(MOD(E268,10),0)</f>
        <v>0</v>
      </c>
      <c r="M268" s="12">
        <f aca="true" t="shared" si="269" ref="M268:M279">7.001*ROUNDDOWN(F268/100,0)+5.000001*ROUNDDOWN(MOD(F268,100)/10,0)+3.000000001*ROUNDDOWN(MOD(F268,10),0)</f>
        <v>0</v>
      </c>
      <c r="N268" s="12">
        <f aca="true" t="shared" si="270" ref="N268:N279">7.001*ROUNDDOWN(G268/100,0)+5.000001*ROUNDDOWN(MOD(G268,100)/10,0)+3.000000001*ROUNDDOWN(MOD(G268,10),0)</f>
        <v>0</v>
      </c>
      <c r="O268" s="12">
        <f aca="true" t="shared" si="271" ref="O268:O279">7.001*ROUNDDOWN(H268/100,0)+5.000001*ROUNDDOWN(MOD(H268,100)/10,0)+3.000000001*ROUNDDOWN(MOD(H268,10),0)</f>
        <v>0</v>
      </c>
      <c r="P268" s="12">
        <f aca="true" t="shared" si="272" ref="P268:P279">7.001*ROUNDDOWN(I268/100,0)+5.000001*ROUNDDOWN(MOD(I268,100)/10,0)+3.000000001*ROUNDDOWN(MOD(I268,10),0)</f>
        <v>0</v>
      </c>
      <c r="Q268" s="13">
        <f aca="true" t="shared" si="273" ref="Q268:Q279">ROUNDDOWN(D268/100,0)+ROUNDDOWN(E268/100,0)+ROUNDDOWN(F268/100,0)+ROUNDDOWN(G268/100,0)+ROUNDDOWN(H268/100,0)+ROUNDDOWN(I268/100,0)</f>
        <v>0</v>
      </c>
      <c r="R268" s="14">
        <f aca="true" t="shared" si="274" ref="R268:R279">ROUNDDOWN(MOD(D268,100)/10,0)+ROUNDDOWN(MOD(E268,100)/10,0)+ROUNDDOWN(MOD(F268,100)/10,0)+ROUNDDOWN(MOD(G268,100)/10,0)+ROUNDDOWN(MOD(H268,100)/10,0)+ROUNDDOWN(MOD(I268,100)/10,0)</f>
        <v>0</v>
      </c>
      <c r="S268" s="15">
        <f aca="true" t="shared" si="275" ref="S268:S279">ROUNDDOWN(MOD(D268,10),0)+ROUNDDOWN(MOD(E268,10),0)+ROUNDDOWN(MOD(F268,10),0)+ROUNDDOWN(MOD(G268,10),0)+ROUNDDOWN(MOD(H268,10),0)+ROUNDDOWN(MOD(I268,10),0)</f>
        <v>0</v>
      </c>
      <c r="T268" s="16">
        <f aca="true" t="shared" si="276" ref="T268:T279">Q268+R268+S268</f>
        <v>0</v>
      </c>
      <c r="V268" s="17" t="s">
        <v>36</v>
      </c>
      <c r="W268" s="18" t="s">
        <v>37</v>
      </c>
      <c r="X268" s="18" t="s">
        <v>38</v>
      </c>
      <c r="Y268" s="19" t="s">
        <v>37</v>
      </c>
      <c r="Z268" s="19">
        <v>10</v>
      </c>
      <c r="AA268" s="19">
        <v>6</v>
      </c>
      <c r="AB268" s="3" t="s">
        <v>39</v>
      </c>
      <c r="AC268" s="18" t="s">
        <v>40</v>
      </c>
    </row>
    <row r="269" spans="1:29" ht="12" customHeight="1">
      <c r="A269" s="20">
        <f aca="true" t="shared" si="277" ref="A269:A279">A268</f>
        <v>20</v>
      </c>
      <c r="B269" s="20" t="str">
        <f aca="true" t="shared" si="278" ref="B269:B279">B268</f>
        <v> </v>
      </c>
      <c r="C269" s="8">
        <v>2</v>
      </c>
      <c r="D269" s="9"/>
      <c r="E269" s="10"/>
      <c r="F269" s="9"/>
      <c r="G269" s="10"/>
      <c r="H269" s="9"/>
      <c r="I269" s="10"/>
      <c r="J269" s="11">
        <f t="shared" si="266"/>
        <v>0</v>
      </c>
      <c r="K269" s="12">
        <f t="shared" si="267"/>
        <v>0</v>
      </c>
      <c r="L269" s="12">
        <f t="shared" si="268"/>
        <v>0</v>
      </c>
      <c r="M269" s="12">
        <f t="shared" si="269"/>
        <v>0</v>
      </c>
      <c r="N269" s="12">
        <f t="shared" si="270"/>
        <v>0</v>
      </c>
      <c r="O269" s="12">
        <f t="shared" si="271"/>
        <v>0</v>
      </c>
      <c r="P269" s="12">
        <f t="shared" si="272"/>
        <v>0</v>
      </c>
      <c r="Q269" s="13">
        <f t="shared" si="273"/>
        <v>0</v>
      </c>
      <c r="R269" s="14">
        <f t="shared" si="274"/>
        <v>0</v>
      </c>
      <c r="S269" s="15">
        <f t="shared" si="275"/>
        <v>0</v>
      </c>
      <c r="T269" s="16">
        <f t="shared" si="276"/>
        <v>0</v>
      </c>
      <c r="V269" s="17" t="str">
        <f aca="true" t="shared" si="279" ref="V269:V279">V268</f>
        <v>2008-02-15</v>
      </c>
      <c r="W269" s="18" t="s">
        <v>37</v>
      </c>
      <c r="X269" s="18" t="s">
        <v>38</v>
      </c>
      <c r="Y269" s="19" t="s">
        <v>37</v>
      </c>
      <c r="Z269" s="19">
        <v>10</v>
      </c>
      <c r="AA269" s="19">
        <v>6</v>
      </c>
      <c r="AB269" s="3" t="s">
        <v>39</v>
      </c>
      <c r="AC269" s="18" t="s">
        <v>40</v>
      </c>
    </row>
    <row r="270" spans="1:29" ht="12" customHeight="1">
      <c r="A270" s="20">
        <f t="shared" si="277"/>
        <v>20</v>
      </c>
      <c r="B270" s="20" t="str">
        <f t="shared" si="278"/>
        <v> </v>
      </c>
      <c r="C270" s="8">
        <v>3</v>
      </c>
      <c r="D270" s="9"/>
      <c r="E270" s="10"/>
      <c r="F270" s="9"/>
      <c r="G270" s="10"/>
      <c r="H270" s="9"/>
      <c r="I270" s="10"/>
      <c r="J270" s="11">
        <f t="shared" si="266"/>
        <v>0</v>
      </c>
      <c r="K270" s="12">
        <f t="shared" si="267"/>
        <v>0</v>
      </c>
      <c r="L270" s="12">
        <f t="shared" si="268"/>
        <v>0</v>
      </c>
      <c r="M270" s="12">
        <f t="shared" si="269"/>
        <v>0</v>
      </c>
      <c r="N270" s="12">
        <f t="shared" si="270"/>
        <v>0</v>
      </c>
      <c r="O270" s="12">
        <f t="shared" si="271"/>
        <v>0</v>
      </c>
      <c r="P270" s="12">
        <f t="shared" si="272"/>
        <v>0</v>
      </c>
      <c r="Q270" s="13">
        <f t="shared" si="273"/>
        <v>0</v>
      </c>
      <c r="R270" s="14">
        <f t="shared" si="274"/>
        <v>0</v>
      </c>
      <c r="S270" s="15">
        <f t="shared" si="275"/>
        <v>0</v>
      </c>
      <c r="T270" s="16">
        <f t="shared" si="276"/>
        <v>0</v>
      </c>
      <c r="V270" s="17" t="str">
        <f t="shared" si="279"/>
        <v>2008-02-15</v>
      </c>
      <c r="W270" s="18" t="s">
        <v>37</v>
      </c>
      <c r="X270" s="18" t="s">
        <v>38</v>
      </c>
      <c r="Y270" s="19" t="s">
        <v>37</v>
      </c>
      <c r="Z270" s="19">
        <v>10</v>
      </c>
      <c r="AA270" s="19">
        <v>6</v>
      </c>
      <c r="AB270" s="3" t="s">
        <v>39</v>
      </c>
      <c r="AC270" s="18" t="s">
        <v>40</v>
      </c>
    </row>
    <row r="271" spans="1:29" ht="12" customHeight="1">
      <c r="A271" s="20">
        <f t="shared" si="277"/>
        <v>20</v>
      </c>
      <c r="B271" s="20" t="str">
        <f t="shared" si="278"/>
        <v> </v>
      </c>
      <c r="C271" s="8">
        <v>4</v>
      </c>
      <c r="D271" s="10"/>
      <c r="E271" s="9"/>
      <c r="F271" s="10"/>
      <c r="G271" s="9"/>
      <c r="H271" s="10"/>
      <c r="I271" s="9"/>
      <c r="J271" s="11">
        <f t="shared" si="266"/>
        <v>0</v>
      </c>
      <c r="K271" s="12">
        <f t="shared" si="267"/>
        <v>0</v>
      </c>
      <c r="L271" s="12">
        <f t="shared" si="268"/>
        <v>0</v>
      </c>
      <c r="M271" s="12">
        <f t="shared" si="269"/>
        <v>0</v>
      </c>
      <c r="N271" s="12">
        <f t="shared" si="270"/>
        <v>0</v>
      </c>
      <c r="O271" s="12">
        <f t="shared" si="271"/>
        <v>0</v>
      </c>
      <c r="P271" s="12">
        <f t="shared" si="272"/>
        <v>0</v>
      </c>
      <c r="Q271" s="13">
        <f t="shared" si="273"/>
        <v>0</v>
      </c>
      <c r="R271" s="14">
        <f t="shared" si="274"/>
        <v>0</v>
      </c>
      <c r="S271" s="15">
        <f t="shared" si="275"/>
        <v>0</v>
      </c>
      <c r="T271" s="16">
        <f t="shared" si="276"/>
        <v>0</v>
      </c>
      <c r="V271" s="17" t="str">
        <f t="shared" si="279"/>
        <v>2008-02-15</v>
      </c>
      <c r="W271" s="18" t="s">
        <v>37</v>
      </c>
      <c r="X271" s="18" t="s">
        <v>38</v>
      </c>
      <c r="Y271" s="19" t="s">
        <v>37</v>
      </c>
      <c r="Z271" s="19">
        <v>10</v>
      </c>
      <c r="AA271" s="19">
        <v>6</v>
      </c>
      <c r="AB271" s="3" t="s">
        <v>39</v>
      </c>
      <c r="AC271" s="18" t="s">
        <v>40</v>
      </c>
    </row>
    <row r="272" spans="1:29" ht="12" customHeight="1">
      <c r="A272" s="20">
        <f t="shared" si="277"/>
        <v>20</v>
      </c>
      <c r="B272" s="20" t="str">
        <f t="shared" si="278"/>
        <v> </v>
      </c>
      <c r="C272" s="8">
        <v>5</v>
      </c>
      <c r="D272" s="10"/>
      <c r="E272" s="9"/>
      <c r="F272" s="10"/>
      <c r="G272" s="9"/>
      <c r="H272" s="10"/>
      <c r="I272" s="9"/>
      <c r="J272" s="11">
        <f t="shared" si="266"/>
        <v>0</v>
      </c>
      <c r="K272" s="12">
        <f t="shared" si="267"/>
        <v>0</v>
      </c>
      <c r="L272" s="12">
        <f t="shared" si="268"/>
        <v>0</v>
      </c>
      <c r="M272" s="12">
        <f t="shared" si="269"/>
        <v>0</v>
      </c>
      <c r="N272" s="12">
        <f t="shared" si="270"/>
        <v>0</v>
      </c>
      <c r="O272" s="12">
        <f t="shared" si="271"/>
        <v>0</v>
      </c>
      <c r="P272" s="12">
        <f t="shared" si="272"/>
        <v>0</v>
      </c>
      <c r="Q272" s="13">
        <f t="shared" si="273"/>
        <v>0</v>
      </c>
      <c r="R272" s="14">
        <f t="shared" si="274"/>
        <v>0</v>
      </c>
      <c r="S272" s="15">
        <f t="shared" si="275"/>
        <v>0</v>
      </c>
      <c r="T272" s="16">
        <f t="shared" si="276"/>
        <v>0</v>
      </c>
      <c r="V272" s="17" t="str">
        <f t="shared" si="279"/>
        <v>2008-02-15</v>
      </c>
      <c r="W272" s="18" t="s">
        <v>37</v>
      </c>
      <c r="X272" s="18" t="s">
        <v>38</v>
      </c>
      <c r="Y272" s="19" t="s">
        <v>37</v>
      </c>
      <c r="Z272" s="19">
        <v>10</v>
      </c>
      <c r="AA272" s="19">
        <v>6</v>
      </c>
      <c r="AB272" s="3" t="s">
        <v>39</v>
      </c>
      <c r="AC272" s="18" t="s">
        <v>40</v>
      </c>
    </row>
    <row r="273" spans="1:29" ht="12" customHeight="1">
      <c r="A273" s="20">
        <f t="shared" si="277"/>
        <v>20</v>
      </c>
      <c r="B273" s="20" t="str">
        <f t="shared" si="278"/>
        <v> </v>
      </c>
      <c r="C273" s="8">
        <v>6</v>
      </c>
      <c r="D273" s="10"/>
      <c r="E273" s="9"/>
      <c r="F273" s="10"/>
      <c r="G273" s="9"/>
      <c r="H273" s="10"/>
      <c r="I273" s="9"/>
      <c r="J273" s="11">
        <f t="shared" si="266"/>
        <v>0</v>
      </c>
      <c r="K273" s="12">
        <f t="shared" si="267"/>
        <v>0</v>
      </c>
      <c r="L273" s="12">
        <f t="shared" si="268"/>
        <v>0</v>
      </c>
      <c r="M273" s="12">
        <f t="shared" si="269"/>
        <v>0</v>
      </c>
      <c r="N273" s="12">
        <f t="shared" si="270"/>
        <v>0</v>
      </c>
      <c r="O273" s="12">
        <f t="shared" si="271"/>
        <v>0</v>
      </c>
      <c r="P273" s="12">
        <f t="shared" si="272"/>
        <v>0</v>
      </c>
      <c r="Q273" s="13">
        <f t="shared" si="273"/>
        <v>0</v>
      </c>
      <c r="R273" s="14">
        <f t="shared" si="274"/>
        <v>0</v>
      </c>
      <c r="S273" s="15">
        <f t="shared" si="275"/>
        <v>0</v>
      </c>
      <c r="T273" s="16">
        <f t="shared" si="276"/>
        <v>0</v>
      </c>
      <c r="V273" s="17" t="str">
        <f t="shared" si="279"/>
        <v>2008-02-15</v>
      </c>
      <c r="W273" s="18" t="s">
        <v>37</v>
      </c>
      <c r="X273" s="18" t="s">
        <v>38</v>
      </c>
      <c r="Y273" s="19" t="s">
        <v>37</v>
      </c>
      <c r="Z273" s="19">
        <v>10</v>
      </c>
      <c r="AA273" s="19">
        <v>6</v>
      </c>
      <c r="AB273" s="3" t="s">
        <v>39</v>
      </c>
      <c r="AC273" s="18" t="s">
        <v>40</v>
      </c>
    </row>
    <row r="274" spans="1:29" ht="12" customHeight="1">
      <c r="A274" s="20">
        <f t="shared" si="277"/>
        <v>20</v>
      </c>
      <c r="B274" s="20" t="str">
        <f t="shared" si="278"/>
        <v> </v>
      </c>
      <c r="C274" s="8">
        <v>7</v>
      </c>
      <c r="D274" s="9"/>
      <c r="E274" s="10"/>
      <c r="F274" s="9"/>
      <c r="G274" s="10"/>
      <c r="H274" s="9"/>
      <c r="I274" s="10"/>
      <c r="J274" s="11">
        <f t="shared" si="266"/>
        <v>0</v>
      </c>
      <c r="K274" s="12">
        <f t="shared" si="267"/>
        <v>0</v>
      </c>
      <c r="L274" s="12">
        <f t="shared" si="268"/>
        <v>0</v>
      </c>
      <c r="M274" s="12">
        <f t="shared" si="269"/>
        <v>0</v>
      </c>
      <c r="N274" s="12">
        <f t="shared" si="270"/>
        <v>0</v>
      </c>
      <c r="O274" s="12">
        <f t="shared" si="271"/>
        <v>0</v>
      </c>
      <c r="P274" s="12">
        <f t="shared" si="272"/>
        <v>0</v>
      </c>
      <c r="Q274" s="13">
        <f t="shared" si="273"/>
        <v>0</v>
      </c>
      <c r="R274" s="14">
        <f t="shared" si="274"/>
        <v>0</v>
      </c>
      <c r="S274" s="15">
        <f t="shared" si="275"/>
        <v>0</v>
      </c>
      <c r="T274" s="16">
        <f t="shared" si="276"/>
        <v>0</v>
      </c>
      <c r="V274" s="17" t="str">
        <f t="shared" si="279"/>
        <v>2008-02-15</v>
      </c>
      <c r="W274" s="18" t="s">
        <v>37</v>
      </c>
      <c r="X274" s="18" t="s">
        <v>38</v>
      </c>
      <c r="Y274" s="19" t="s">
        <v>37</v>
      </c>
      <c r="Z274" s="19">
        <v>10</v>
      </c>
      <c r="AA274" s="19">
        <v>6</v>
      </c>
      <c r="AB274" s="3" t="s">
        <v>39</v>
      </c>
      <c r="AC274" s="18" t="s">
        <v>40</v>
      </c>
    </row>
    <row r="275" spans="1:29" ht="12" customHeight="1">
      <c r="A275" s="20">
        <f t="shared" si="277"/>
        <v>20</v>
      </c>
      <c r="B275" s="20" t="str">
        <f t="shared" si="278"/>
        <v> </v>
      </c>
      <c r="C275" s="8">
        <v>8</v>
      </c>
      <c r="D275" s="9"/>
      <c r="E275" s="10"/>
      <c r="F275" s="9"/>
      <c r="G275" s="10"/>
      <c r="H275" s="9"/>
      <c r="I275" s="10"/>
      <c r="J275" s="11">
        <f t="shared" si="266"/>
        <v>0</v>
      </c>
      <c r="K275" s="12">
        <f t="shared" si="267"/>
        <v>0</v>
      </c>
      <c r="L275" s="12">
        <f t="shared" si="268"/>
        <v>0</v>
      </c>
      <c r="M275" s="12">
        <f t="shared" si="269"/>
        <v>0</v>
      </c>
      <c r="N275" s="12">
        <f t="shared" si="270"/>
        <v>0</v>
      </c>
      <c r="O275" s="12">
        <f t="shared" si="271"/>
        <v>0</v>
      </c>
      <c r="P275" s="12">
        <f t="shared" si="272"/>
        <v>0</v>
      </c>
      <c r="Q275" s="13">
        <f t="shared" si="273"/>
        <v>0</v>
      </c>
      <c r="R275" s="14">
        <f t="shared" si="274"/>
        <v>0</v>
      </c>
      <c r="S275" s="15">
        <f t="shared" si="275"/>
        <v>0</v>
      </c>
      <c r="T275" s="16">
        <f t="shared" si="276"/>
        <v>0</v>
      </c>
      <c r="V275" s="17" t="str">
        <f t="shared" si="279"/>
        <v>2008-02-15</v>
      </c>
      <c r="W275" s="18" t="s">
        <v>37</v>
      </c>
      <c r="X275" s="18" t="s">
        <v>38</v>
      </c>
      <c r="Y275" s="19" t="s">
        <v>37</v>
      </c>
      <c r="Z275" s="19">
        <v>10</v>
      </c>
      <c r="AA275" s="19">
        <v>6</v>
      </c>
      <c r="AB275" s="3" t="s">
        <v>39</v>
      </c>
      <c r="AC275" s="18" t="s">
        <v>40</v>
      </c>
    </row>
    <row r="276" spans="1:29" ht="12" customHeight="1">
      <c r="A276" s="20">
        <f t="shared" si="277"/>
        <v>20</v>
      </c>
      <c r="B276" s="20" t="str">
        <f t="shared" si="278"/>
        <v> </v>
      </c>
      <c r="C276" s="8">
        <v>9</v>
      </c>
      <c r="D276" s="9"/>
      <c r="E276" s="10"/>
      <c r="F276" s="9"/>
      <c r="G276" s="10"/>
      <c r="H276" s="9"/>
      <c r="I276" s="10"/>
      <c r="J276" s="11">
        <f t="shared" si="266"/>
        <v>0</v>
      </c>
      <c r="K276" s="12">
        <f t="shared" si="267"/>
        <v>0</v>
      </c>
      <c r="L276" s="12">
        <f t="shared" si="268"/>
        <v>0</v>
      </c>
      <c r="M276" s="12">
        <f t="shared" si="269"/>
        <v>0</v>
      </c>
      <c r="N276" s="12">
        <f t="shared" si="270"/>
        <v>0</v>
      </c>
      <c r="O276" s="12">
        <f t="shared" si="271"/>
        <v>0</v>
      </c>
      <c r="P276" s="12">
        <f t="shared" si="272"/>
        <v>0</v>
      </c>
      <c r="Q276" s="13">
        <f t="shared" si="273"/>
        <v>0</v>
      </c>
      <c r="R276" s="14">
        <f t="shared" si="274"/>
        <v>0</v>
      </c>
      <c r="S276" s="15">
        <f t="shared" si="275"/>
        <v>0</v>
      </c>
      <c r="T276" s="16">
        <f t="shared" si="276"/>
        <v>0</v>
      </c>
      <c r="V276" s="17" t="str">
        <f t="shared" si="279"/>
        <v>2008-02-15</v>
      </c>
      <c r="W276" s="18" t="s">
        <v>37</v>
      </c>
      <c r="X276" s="18" t="s">
        <v>38</v>
      </c>
      <c r="Y276" s="19" t="s">
        <v>37</v>
      </c>
      <c r="Z276" s="19">
        <v>10</v>
      </c>
      <c r="AA276" s="19">
        <v>6</v>
      </c>
      <c r="AB276" s="3" t="s">
        <v>39</v>
      </c>
      <c r="AC276" s="18" t="s">
        <v>40</v>
      </c>
    </row>
    <row r="277" spans="1:29" ht="12" customHeight="1">
      <c r="A277" s="20">
        <f t="shared" si="277"/>
        <v>20</v>
      </c>
      <c r="B277" s="20" t="str">
        <f t="shared" si="278"/>
        <v> </v>
      </c>
      <c r="C277" s="8">
        <v>10</v>
      </c>
      <c r="D277" s="10"/>
      <c r="E277" s="9"/>
      <c r="F277" s="10"/>
      <c r="G277" s="9"/>
      <c r="H277" s="10"/>
      <c r="I277" s="9"/>
      <c r="J277" s="11">
        <f t="shared" si="266"/>
        <v>0</v>
      </c>
      <c r="K277" s="12">
        <f t="shared" si="267"/>
        <v>0</v>
      </c>
      <c r="L277" s="12">
        <f t="shared" si="268"/>
        <v>0</v>
      </c>
      <c r="M277" s="12">
        <f t="shared" si="269"/>
        <v>0</v>
      </c>
      <c r="N277" s="12">
        <f t="shared" si="270"/>
        <v>0</v>
      </c>
      <c r="O277" s="12">
        <f t="shared" si="271"/>
        <v>0</v>
      </c>
      <c r="P277" s="12">
        <f t="shared" si="272"/>
        <v>0</v>
      </c>
      <c r="Q277" s="13">
        <f t="shared" si="273"/>
        <v>0</v>
      </c>
      <c r="R277" s="14">
        <f t="shared" si="274"/>
        <v>0</v>
      </c>
      <c r="S277" s="15">
        <f t="shared" si="275"/>
        <v>0</v>
      </c>
      <c r="T277" s="16">
        <f t="shared" si="276"/>
        <v>0</v>
      </c>
      <c r="V277" s="17" t="str">
        <f t="shared" si="279"/>
        <v>2008-02-15</v>
      </c>
      <c r="W277" s="18" t="s">
        <v>37</v>
      </c>
      <c r="X277" s="18" t="s">
        <v>38</v>
      </c>
      <c r="Y277" s="19" t="s">
        <v>37</v>
      </c>
      <c r="Z277" s="19">
        <v>10</v>
      </c>
      <c r="AA277" s="19">
        <v>6</v>
      </c>
      <c r="AB277" s="3" t="s">
        <v>39</v>
      </c>
      <c r="AC277" s="18" t="s">
        <v>40</v>
      </c>
    </row>
    <row r="278" spans="1:29" ht="12" customHeight="1">
      <c r="A278" s="20">
        <f t="shared" si="277"/>
        <v>20</v>
      </c>
      <c r="B278" s="20" t="str">
        <f t="shared" si="278"/>
        <v> </v>
      </c>
      <c r="C278" s="8">
        <v>11</v>
      </c>
      <c r="D278" s="10"/>
      <c r="E278" s="9"/>
      <c r="F278" s="10"/>
      <c r="G278" s="9"/>
      <c r="H278" s="10"/>
      <c r="I278" s="9"/>
      <c r="J278" s="11">
        <f t="shared" si="266"/>
        <v>0</v>
      </c>
      <c r="K278" s="12">
        <f t="shared" si="267"/>
        <v>0</v>
      </c>
      <c r="L278" s="12">
        <f t="shared" si="268"/>
        <v>0</v>
      </c>
      <c r="M278" s="12">
        <f t="shared" si="269"/>
        <v>0</v>
      </c>
      <c r="N278" s="12">
        <f t="shared" si="270"/>
        <v>0</v>
      </c>
      <c r="O278" s="12">
        <f t="shared" si="271"/>
        <v>0</v>
      </c>
      <c r="P278" s="12">
        <f t="shared" si="272"/>
        <v>0</v>
      </c>
      <c r="Q278" s="13">
        <f t="shared" si="273"/>
        <v>0</v>
      </c>
      <c r="R278" s="14">
        <f t="shared" si="274"/>
        <v>0</v>
      </c>
      <c r="S278" s="15">
        <f t="shared" si="275"/>
        <v>0</v>
      </c>
      <c r="T278" s="16">
        <f t="shared" si="276"/>
        <v>0</v>
      </c>
      <c r="V278" s="17" t="str">
        <f t="shared" si="279"/>
        <v>2008-02-15</v>
      </c>
      <c r="W278" s="18" t="s">
        <v>37</v>
      </c>
      <c r="X278" s="18" t="s">
        <v>38</v>
      </c>
      <c r="Y278" s="19" t="s">
        <v>37</v>
      </c>
      <c r="Z278" s="19">
        <v>10</v>
      </c>
      <c r="AA278" s="19">
        <v>6</v>
      </c>
      <c r="AB278" s="3" t="s">
        <v>39</v>
      </c>
      <c r="AC278" s="18" t="s">
        <v>40</v>
      </c>
    </row>
    <row r="279" spans="1:29" ht="12" customHeight="1">
      <c r="A279" s="20">
        <f t="shared" si="277"/>
        <v>20</v>
      </c>
      <c r="B279" s="20" t="str">
        <f t="shared" si="278"/>
        <v> </v>
      </c>
      <c r="C279" s="8">
        <v>12</v>
      </c>
      <c r="D279" s="10"/>
      <c r="E279" s="9"/>
      <c r="F279" s="10"/>
      <c r="G279" s="9"/>
      <c r="H279" s="10"/>
      <c r="I279" s="9"/>
      <c r="J279" s="11">
        <f t="shared" si="266"/>
        <v>0</v>
      </c>
      <c r="K279" s="12">
        <f t="shared" si="267"/>
        <v>0</v>
      </c>
      <c r="L279" s="12">
        <f t="shared" si="268"/>
        <v>0</v>
      </c>
      <c r="M279" s="12">
        <f t="shared" si="269"/>
        <v>0</v>
      </c>
      <c r="N279" s="12">
        <f t="shared" si="270"/>
        <v>0</v>
      </c>
      <c r="O279" s="12">
        <f t="shared" si="271"/>
        <v>0</v>
      </c>
      <c r="P279" s="12">
        <f t="shared" si="272"/>
        <v>0</v>
      </c>
      <c r="Q279" s="13">
        <f t="shared" si="273"/>
        <v>0</v>
      </c>
      <c r="R279" s="14">
        <f t="shared" si="274"/>
        <v>0</v>
      </c>
      <c r="S279" s="15">
        <f t="shared" si="275"/>
        <v>0</v>
      </c>
      <c r="T279" s="16">
        <f t="shared" si="276"/>
        <v>0</v>
      </c>
      <c r="V279" s="17" t="str">
        <f t="shared" si="279"/>
        <v>2008-02-15</v>
      </c>
      <c r="W279" s="18" t="s">
        <v>37</v>
      </c>
      <c r="X279" s="18" t="s">
        <v>38</v>
      </c>
      <c r="Y279" s="19" t="s">
        <v>37</v>
      </c>
      <c r="Z279" s="19">
        <v>10</v>
      </c>
      <c r="AA279" s="19">
        <v>6</v>
      </c>
      <c r="AB279" s="3" t="s">
        <v>39</v>
      </c>
      <c r="AC279" s="18" t="s">
        <v>40</v>
      </c>
    </row>
    <row r="280" spans="1:20" ht="12" customHeight="1">
      <c r="A280" s="21" t="s">
        <v>41</v>
      </c>
      <c r="B280" s="22" t="s">
        <v>42</v>
      </c>
      <c r="C280" s="23" t="s">
        <v>46</v>
      </c>
      <c r="D280"/>
      <c r="J280" s="25">
        <f>SUM(J268:J279)</f>
        <v>0</v>
      </c>
      <c r="Q280" s="26">
        <f>SUM(Q268:Q279)</f>
        <v>0</v>
      </c>
      <c r="R280" s="27">
        <f>SUM(R268:R279)</f>
        <v>0</v>
      </c>
      <c r="S280" s="28">
        <f>SUM(S268:S279)</f>
        <v>0</v>
      </c>
      <c r="T280" s="29">
        <f>SUM(T268:T279)</f>
        <v>0</v>
      </c>
    </row>
    <row r="281" spans="1:20" ht="12" customHeight="1">
      <c r="A281" s="3" t="s">
        <v>41</v>
      </c>
      <c r="B281" s="30"/>
      <c r="C281" s="31"/>
      <c r="D281" s="32"/>
      <c r="J281" s="33"/>
      <c r="Q281" s="34"/>
      <c r="R281" s="33"/>
      <c r="S281" s="34"/>
      <c r="T281" s="33"/>
    </row>
    <row r="282" spans="1:29" ht="12" customHeight="1">
      <c r="A282" s="8">
        <v>21</v>
      </c>
      <c r="B282" s="8" t="s">
        <v>46</v>
      </c>
      <c r="C282" s="8">
        <v>1</v>
      </c>
      <c r="D282" s="9"/>
      <c r="E282" s="10"/>
      <c r="F282" s="9"/>
      <c r="G282" s="10"/>
      <c r="H282" s="9"/>
      <c r="I282" s="10"/>
      <c r="J282" s="11">
        <f aca="true" t="shared" si="280" ref="J282:J293">SUM(K282:P282)</f>
        <v>0</v>
      </c>
      <c r="K282" s="12">
        <f aca="true" t="shared" si="281" ref="K282:K293">7.001*ROUNDDOWN(D282/100,0)+5.000001*ROUNDDOWN(MOD(D282,100)/10,0)+3.000000001*ROUNDDOWN(MOD(D282,10),0)</f>
        <v>0</v>
      </c>
      <c r="L282" s="12">
        <f aca="true" t="shared" si="282" ref="L282:L293">7.001*ROUNDDOWN(E282/100,0)+5.000001*ROUNDDOWN(MOD(E282,100)/10,0)+3.000000001*ROUNDDOWN(MOD(E282,10),0)</f>
        <v>0</v>
      </c>
      <c r="M282" s="12">
        <f aca="true" t="shared" si="283" ref="M282:M293">7.001*ROUNDDOWN(F282/100,0)+5.000001*ROUNDDOWN(MOD(F282,100)/10,0)+3.000000001*ROUNDDOWN(MOD(F282,10),0)</f>
        <v>0</v>
      </c>
      <c r="N282" s="12">
        <f aca="true" t="shared" si="284" ref="N282:N293">7.001*ROUNDDOWN(G282/100,0)+5.000001*ROUNDDOWN(MOD(G282,100)/10,0)+3.000000001*ROUNDDOWN(MOD(G282,10),0)</f>
        <v>0</v>
      </c>
      <c r="O282" s="12">
        <f aca="true" t="shared" si="285" ref="O282:O293">7.001*ROUNDDOWN(H282/100,0)+5.000001*ROUNDDOWN(MOD(H282,100)/10,0)+3.000000001*ROUNDDOWN(MOD(H282,10),0)</f>
        <v>0</v>
      </c>
      <c r="P282" s="12">
        <f aca="true" t="shared" si="286" ref="P282:P293">7.001*ROUNDDOWN(I282/100,0)+5.000001*ROUNDDOWN(MOD(I282,100)/10,0)+3.000000001*ROUNDDOWN(MOD(I282,10),0)</f>
        <v>0</v>
      </c>
      <c r="Q282" s="13">
        <f aca="true" t="shared" si="287" ref="Q282:Q293">ROUNDDOWN(D282/100,0)+ROUNDDOWN(E282/100,0)+ROUNDDOWN(F282/100,0)+ROUNDDOWN(G282/100,0)+ROUNDDOWN(H282/100,0)+ROUNDDOWN(I282/100,0)</f>
        <v>0</v>
      </c>
      <c r="R282" s="14">
        <f aca="true" t="shared" si="288" ref="R282:R293">ROUNDDOWN(MOD(D282,100)/10,0)+ROUNDDOWN(MOD(E282,100)/10,0)+ROUNDDOWN(MOD(F282,100)/10,0)+ROUNDDOWN(MOD(G282,100)/10,0)+ROUNDDOWN(MOD(H282,100)/10,0)+ROUNDDOWN(MOD(I282,100)/10,0)</f>
        <v>0</v>
      </c>
      <c r="S282" s="15">
        <f aca="true" t="shared" si="289" ref="S282:S293">ROUNDDOWN(MOD(D282,10),0)+ROUNDDOWN(MOD(E282,10),0)+ROUNDDOWN(MOD(F282,10),0)+ROUNDDOWN(MOD(G282,10),0)+ROUNDDOWN(MOD(H282,10),0)+ROUNDDOWN(MOD(I282,10),0)</f>
        <v>0</v>
      </c>
      <c r="T282" s="16">
        <f aca="true" t="shared" si="290" ref="T282:T293">Q282+R282+S282</f>
        <v>0</v>
      </c>
      <c r="V282" s="17" t="s">
        <v>36</v>
      </c>
      <c r="W282" s="18" t="s">
        <v>37</v>
      </c>
      <c r="X282" s="18" t="s">
        <v>38</v>
      </c>
      <c r="Y282" s="19" t="s">
        <v>37</v>
      </c>
      <c r="Z282" s="19">
        <v>10</v>
      </c>
      <c r="AA282" s="19">
        <v>6</v>
      </c>
      <c r="AB282" s="3" t="s">
        <v>39</v>
      </c>
      <c r="AC282" s="18" t="s">
        <v>40</v>
      </c>
    </row>
    <row r="283" spans="1:29" ht="12" customHeight="1">
      <c r="A283" s="20">
        <f aca="true" t="shared" si="291" ref="A283:A293">A282</f>
        <v>21</v>
      </c>
      <c r="B283" s="20" t="str">
        <f aca="true" t="shared" si="292" ref="B283:B293">B282</f>
        <v> </v>
      </c>
      <c r="C283" s="8">
        <v>2</v>
      </c>
      <c r="D283" s="9"/>
      <c r="E283" s="10"/>
      <c r="F283" s="9"/>
      <c r="G283" s="10"/>
      <c r="H283" s="9"/>
      <c r="I283" s="10"/>
      <c r="J283" s="11">
        <f t="shared" si="280"/>
        <v>0</v>
      </c>
      <c r="K283" s="12">
        <f t="shared" si="281"/>
        <v>0</v>
      </c>
      <c r="L283" s="12">
        <f t="shared" si="282"/>
        <v>0</v>
      </c>
      <c r="M283" s="12">
        <f t="shared" si="283"/>
        <v>0</v>
      </c>
      <c r="N283" s="12">
        <f t="shared" si="284"/>
        <v>0</v>
      </c>
      <c r="O283" s="12">
        <f t="shared" si="285"/>
        <v>0</v>
      </c>
      <c r="P283" s="12">
        <f t="shared" si="286"/>
        <v>0</v>
      </c>
      <c r="Q283" s="13">
        <f t="shared" si="287"/>
        <v>0</v>
      </c>
      <c r="R283" s="14">
        <f t="shared" si="288"/>
        <v>0</v>
      </c>
      <c r="S283" s="15">
        <f t="shared" si="289"/>
        <v>0</v>
      </c>
      <c r="T283" s="16">
        <f t="shared" si="290"/>
        <v>0</v>
      </c>
      <c r="V283" s="17" t="str">
        <f aca="true" t="shared" si="293" ref="V283:V293">V282</f>
        <v>2008-02-15</v>
      </c>
      <c r="W283" s="18" t="s">
        <v>37</v>
      </c>
      <c r="X283" s="18" t="s">
        <v>38</v>
      </c>
      <c r="Y283" s="19" t="s">
        <v>37</v>
      </c>
      <c r="Z283" s="19">
        <v>10</v>
      </c>
      <c r="AA283" s="19">
        <v>6</v>
      </c>
      <c r="AB283" s="3" t="s">
        <v>39</v>
      </c>
      <c r="AC283" s="18" t="s">
        <v>40</v>
      </c>
    </row>
    <row r="284" spans="1:29" ht="12" customHeight="1">
      <c r="A284" s="20">
        <f t="shared" si="291"/>
        <v>21</v>
      </c>
      <c r="B284" s="20" t="str">
        <f t="shared" si="292"/>
        <v> </v>
      </c>
      <c r="C284" s="8">
        <v>3</v>
      </c>
      <c r="D284" s="9"/>
      <c r="E284" s="10"/>
      <c r="F284" s="9"/>
      <c r="G284" s="10"/>
      <c r="H284" s="9"/>
      <c r="I284" s="10"/>
      <c r="J284" s="11">
        <f t="shared" si="280"/>
        <v>0</v>
      </c>
      <c r="K284" s="12">
        <f t="shared" si="281"/>
        <v>0</v>
      </c>
      <c r="L284" s="12">
        <f t="shared" si="282"/>
        <v>0</v>
      </c>
      <c r="M284" s="12">
        <f t="shared" si="283"/>
        <v>0</v>
      </c>
      <c r="N284" s="12">
        <f t="shared" si="284"/>
        <v>0</v>
      </c>
      <c r="O284" s="12">
        <f t="shared" si="285"/>
        <v>0</v>
      </c>
      <c r="P284" s="12">
        <f t="shared" si="286"/>
        <v>0</v>
      </c>
      <c r="Q284" s="13">
        <f t="shared" si="287"/>
        <v>0</v>
      </c>
      <c r="R284" s="14">
        <f t="shared" si="288"/>
        <v>0</v>
      </c>
      <c r="S284" s="15">
        <f t="shared" si="289"/>
        <v>0</v>
      </c>
      <c r="T284" s="16">
        <f t="shared" si="290"/>
        <v>0</v>
      </c>
      <c r="V284" s="17" t="str">
        <f t="shared" si="293"/>
        <v>2008-02-15</v>
      </c>
      <c r="W284" s="18" t="s">
        <v>37</v>
      </c>
      <c r="X284" s="18" t="s">
        <v>38</v>
      </c>
      <c r="Y284" s="19" t="s">
        <v>37</v>
      </c>
      <c r="Z284" s="19">
        <v>10</v>
      </c>
      <c r="AA284" s="19">
        <v>6</v>
      </c>
      <c r="AB284" s="3" t="s">
        <v>39</v>
      </c>
      <c r="AC284" s="18" t="s">
        <v>40</v>
      </c>
    </row>
    <row r="285" spans="1:29" ht="12" customHeight="1">
      <c r="A285" s="20">
        <f t="shared" si="291"/>
        <v>21</v>
      </c>
      <c r="B285" s="20" t="str">
        <f t="shared" si="292"/>
        <v> </v>
      </c>
      <c r="C285" s="8">
        <v>4</v>
      </c>
      <c r="D285" s="10"/>
      <c r="E285" s="9"/>
      <c r="F285" s="10"/>
      <c r="G285" s="9"/>
      <c r="H285" s="10"/>
      <c r="I285" s="9"/>
      <c r="J285" s="11">
        <f t="shared" si="280"/>
        <v>0</v>
      </c>
      <c r="K285" s="12">
        <f t="shared" si="281"/>
        <v>0</v>
      </c>
      <c r="L285" s="12">
        <f t="shared" si="282"/>
        <v>0</v>
      </c>
      <c r="M285" s="12">
        <f t="shared" si="283"/>
        <v>0</v>
      </c>
      <c r="N285" s="12">
        <f t="shared" si="284"/>
        <v>0</v>
      </c>
      <c r="O285" s="12">
        <f t="shared" si="285"/>
        <v>0</v>
      </c>
      <c r="P285" s="12">
        <f t="shared" si="286"/>
        <v>0</v>
      </c>
      <c r="Q285" s="13">
        <f t="shared" si="287"/>
        <v>0</v>
      </c>
      <c r="R285" s="14">
        <f t="shared" si="288"/>
        <v>0</v>
      </c>
      <c r="S285" s="15">
        <f t="shared" si="289"/>
        <v>0</v>
      </c>
      <c r="T285" s="16">
        <f t="shared" si="290"/>
        <v>0</v>
      </c>
      <c r="V285" s="17" t="str">
        <f t="shared" si="293"/>
        <v>2008-02-15</v>
      </c>
      <c r="W285" s="18" t="s">
        <v>37</v>
      </c>
      <c r="X285" s="18" t="s">
        <v>38</v>
      </c>
      <c r="Y285" s="19" t="s">
        <v>37</v>
      </c>
      <c r="Z285" s="19">
        <v>10</v>
      </c>
      <c r="AA285" s="19">
        <v>6</v>
      </c>
      <c r="AB285" s="3" t="s">
        <v>39</v>
      </c>
      <c r="AC285" s="18" t="s">
        <v>40</v>
      </c>
    </row>
    <row r="286" spans="1:29" ht="12" customHeight="1">
      <c r="A286" s="20">
        <f t="shared" si="291"/>
        <v>21</v>
      </c>
      <c r="B286" s="20" t="str">
        <f t="shared" si="292"/>
        <v> </v>
      </c>
      <c r="C286" s="8">
        <v>5</v>
      </c>
      <c r="D286" s="10"/>
      <c r="E286" s="9"/>
      <c r="F286" s="10"/>
      <c r="G286" s="9"/>
      <c r="H286" s="10"/>
      <c r="I286" s="9"/>
      <c r="J286" s="11">
        <f t="shared" si="280"/>
        <v>0</v>
      </c>
      <c r="K286" s="12">
        <f t="shared" si="281"/>
        <v>0</v>
      </c>
      <c r="L286" s="12">
        <f t="shared" si="282"/>
        <v>0</v>
      </c>
      <c r="M286" s="12">
        <f t="shared" si="283"/>
        <v>0</v>
      </c>
      <c r="N286" s="12">
        <f t="shared" si="284"/>
        <v>0</v>
      </c>
      <c r="O286" s="12">
        <f t="shared" si="285"/>
        <v>0</v>
      </c>
      <c r="P286" s="12">
        <f t="shared" si="286"/>
        <v>0</v>
      </c>
      <c r="Q286" s="13">
        <f t="shared" si="287"/>
        <v>0</v>
      </c>
      <c r="R286" s="14">
        <f t="shared" si="288"/>
        <v>0</v>
      </c>
      <c r="S286" s="15">
        <f t="shared" si="289"/>
        <v>0</v>
      </c>
      <c r="T286" s="16">
        <f t="shared" si="290"/>
        <v>0</v>
      </c>
      <c r="V286" s="17" t="str">
        <f t="shared" si="293"/>
        <v>2008-02-15</v>
      </c>
      <c r="W286" s="18" t="s">
        <v>37</v>
      </c>
      <c r="X286" s="18" t="s">
        <v>38</v>
      </c>
      <c r="Y286" s="19" t="s">
        <v>37</v>
      </c>
      <c r="Z286" s="19">
        <v>10</v>
      </c>
      <c r="AA286" s="19">
        <v>6</v>
      </c>
      <c r="AB286" s="3" t="s">
        <v>39</v>
      </c>
      <c r="AC286" s="18" t="s">
        <v>40</v>
      </c>
    </row>
    <row r="287" spans="1:29" ht="12" customHeight="1">
      <c r="A287" s="20">
        <f t="shared" si="291"/>
        <v>21</v>
      </c>
      <c r="B287" s="20" t="str">
        <f t="shared" si="292"/>
        <v> </v>
      </c>
      <c r="C287" s="8">
        <v>6</v>
      </c>
      <c r="D287" s="10"/>
      <c r="E287" s="9"/>
      <c r="F287" s="10"/>
      <c r="G287" s="9"/>
      <c r="H287" s="10"/>
      <c r="I287" s="9"/>
      <c r="J287" s="11">
        <f t="shared" si="280"/>
        <v>0</v>
      </c>
      <c r="K287" s="12">
        <f t="shared" si="281"/>
        <v>0</v>
      </c>
      <c r="L287" s="12">
        <f t="shared" si="282"/>
        <v>0</v>
      </c>
      <c r="M287" s="12">
        <f t="shared" si="283"/>
        <v>0</v>
      </c>
      <c r="N287" s="12">
        <f t="shared" si="284"/>
        <v>0</v>
      </c>
      <c r="O287" s="12">
        <f t="shared" si="285"/>
        <v>0</v>
      </c>
      <c r="P287" s="12">
        <f t="shared" si="286"/>
        <v>0</v>
      </c>
      <c r="Q287" s="13">
        <f t="shared" si="287"/>
        <v>0</v>
      </c>
      <c r="R287" s="14">
        <f t="shared" si="288"/>
        <v>0</v>
      </c>
      <c r="S287" s="15">
        <f t="shared" si="289"/>
        <v>0</v>
      </c>
      <c r="T287" s="16">
        <f t="shared" si="290"/>
        <v>0</v>
      </c>
      <c r="V287" s="17" t="str">
        <f t="shared" si="293"/>
        <v>2008-02-15</v>
      </c>
      <c r="W287" s="18" t="s">
        <v>37</v>
      </c>
      <c r="X287" s="18" t="s">
        <v>38</v>
      </c>
      <c r="Y287" s="19" t="s">
        <v>37</v>
      </c>
      <c r="Z287" s="19">
        <v>10</v>
      </c>
      <c r="AA287" s="19">
        <v>6</v>
      </c>
      <c r="AB287" s="3" t="s">
        <v>39</v>
      </c>
      <c r="AC287" s="18" t="s">
        <v>40</v>
      </c>
    </row>
    <row r="288" spans="1:29" ht="12" customHeight="1">
      <c r="A288" s="20">
        <f t="shared" si="291"/>
        <v>21</v>
      </c>
      <c r="B288" s="20" t="str">
        <f t="shared" si="292"/>
        <v> </v>
      </c>
      <c r="C288" s="8">
        <v>7</v>
      </c>
      <c r="D288" s="9"/>
      <c r="E288" s="10"/>
      <c r="F288" s="9"/>
      <c r="G288" s="10"/>
      <c r="H288" s="9"/>
      <c r="I288" s="10"/>
      <c r="J288" s="11">
        <f t="shared" si="280"/>
        <v>0</v>
      </c>
      <c r="K288" s="12">
        <f t="shared" si="281"/>
        <v>0</v>
      </c>
      <c r="L288" s="12">
        <f t="shared" si="282"/>
        <v>0</v>
      </c>
      <c r="M288" s="12">
        <f t="shared" si="283"/>
        <v>0</v>
      </c>
      <c r="N288" s="12">
        <f t="shared" si="284"/>
        <v>0</v>
      </c>
      <c r="O288" s="12">
        <f t="shared" si="285"/>
        <v>0</v>
      </c>
      <c r="P288" s="12">
        <f t="shared" si="286"/>
        <v>0</v>
      </c>
      <c r="Q288" s="13">
        <f t="shared" si="287"/>
        <v>0</v>
      </c>
      <c r="R288" s="14">
        <f t="shared" si="288"/>
        <v>0</v>
      </c>
      <c r="S288" s="15">
        <f t="shared" si="289"/>
        <v>0</v>
      </c>
      <c r="T288" s="16">
        <f t="shared" si="290"/>
        <v>0</v>
      </c>
      <c r="V288" s="17" t="str">
        <f t="shared" si="293"/>
        <v>2008-02-15</v>
      </c>
      <c r="W288" s="18" t="s">
        <v>37</v>
      </c>
      <c r="X288" s="18" t="s">
        <v>38</v>
      </c>
      <c r="Y288" s="19" t="s">
        <v>37</v>
      </c>
      <c r="Z288" s="19">
        <v>10</v>
      </c>
      <c r="AA288" s="19">
        <v>6</v>
      </c>
      <c r="AB288" s="3" t="s">
        <v>39</v>
      </c>
      <c r="AC288" s="18" t="s">
        <v>40</v>
      </c>
    </row>
    <row r="289" spans="1:29" ht="12" customHeight="1">
      <c r="A289" s="20">
        <f t="shared" si="291"/>
        <v>21</v>
      </c>
      <c r="B289" s="20" t="str">
        <f t="shared" si="292"/>
        <v> </v>
      </c>
      <c r="C289" s="8">
        <v>8</v>
      </c>
      <c r="D289" s="9"/>
      <c r="E289" s="10"/>
      <c r="F289" s="9"/>
      <c r="G289" s="10"/>
      <c r="H289" s="9"/>
      <c r="I289" s="10"/>
      <c r="J289" s="11">
        <f t="shared" si="280"/>
        <v>0</v>
      </c>
      <c r="K289" s="12">
        <f t="shared" si="281"/>
        <v>0</v>
      </c>
      <c r="L289" s="12">
        <f t="shared" si="282"/>
        <v>0</v>
      </c>
      <c r="M289" s="12">
        <f t="shared" si="283"/>
        <v>0</v>
      </c>
      <c r="N289" s="12">
        <f t="shared" si="284"/>
        <v>0</v>
      </c>
      <c r="O289" s="12">
        <f t="shared" si="285"/>
        <v>0</v>
      </c>
      <c r="P289" s="12">
        <f t="shared" si="286"/>
        <v>0</v>
      </c>
      <c r="Q289" s="13">
        <f t="shared" si="287"/>
        <v>0</v>
      </c>
      <c r="R289" s="14">
        <f t="shared" si="288"/>
        <v>0</v>
      </c>
      <c r="S289" s="15">
        <f t="shared" si="289"/>
        <v>0</v>
      </c>
      <c r="T289" s="16">
        <f t="shared" si="290"/>
        <v>0</v>
      </c>
      <c r="V289" s="17" t="str">
        <f t="shared" si="293"/>
        <v>2008-02-15</v>
      </c>
      <c r="W289" s="18" t="s">
        <v>37</v>
      </c>
      <c r="X289" s="18" t="s">
        <v>38</v>
      </c>
      <c r="Y289" s="19" t="s">
        <v>37</v>
      </c>
      <c r="Z289" s="19">
        <v>10</v>
      </c>
      <c r="AA289" s="19">
        <v>6</v>
      </c>
      <c r="AB289" s="3" t="s">
        <v>39</v>
      </c>
      <c r="AC289" s="18" t="s">
        <v>40</v>
      </c>
    </row>
    <row r="290" spans="1:29" ht="12" customHeight="1">
      <c r="A290" s="20">
        <f t="shared" si="291"/>
        <v>21</v>
      </c>
      <c r="B290" s="20" t="str">
        <f t="shared" si="292"/>
        <v> </v>
      </c>
      <c r="C290" s="8">
        <v>9</v>
      </c>
      <c r="D290" s="9"/>
      <c r="E290" s="10"/>
      <c r="F290" s="9"/>
      <c r="G290" s="10"/>
      <c r="H290" s="9"/>
      <c r="I290" s="10"/>
      <c r="J290" s="11">
        <f t="shared" si="280"/>
        <v>0</v>
      </c>
      <c r="K290" s="12">
        <f t="shared" si="281"/>
        <v>0</v>
      </c>
      <c r="L290" s="12">
        <f t="shared" si="282"/>
        <v>0</v>
      </c>
      <c r="M290" s="12">
        <f t="shared" si="283"/>
        <v>0</v>
      </c>
      <c r="N290" s="12">
        <f t="shared" si="284"/>
        <v>0</v>
      </c>
      <c r="O290" s="12">
        <f t="shared" si="285"/>
        <v>0</v>
      </c>
      <c r="P290" s="12">
        <f t="shared" si="286"/>
        <v>0</v>
      </c>
      <c r="Q290" s="13">
        <f t="shared" si="287"/>
        <v>0</v>
      </c>
      <c r="R290" s="14">
        <f t="shared" si="288"/>
        <v>0</v>
      </c>
      <c r="S290" s="15">
        <f t="shared" si="289"/>
        <v>0</v>
      </c>
      <c r="T290" s="16">
        <f t="shared" si="290"/>
        <v>0</v>
      </c>
      <c r="V290" s="17" t="str">
        <f t="shared" si="293"/>
        <v>2008-02-15</v>
      </c>
      <c r="W290" s="18" t="s">
        <v>37</v>
      </c>
      <c r="X290" s="18" t="s">
        <v>38</v>
      </c>
      <c r="Y290" s="19" t="s">
        <v>37</v>
      </c>
      <c r="Z290" s="19">
        <v>10</v>
      </c>
      <c r="AA290" s="19">
        <v>6</v>
      </c>
      <c r="AB290" s="3" t="s">
        <v>39</v>
      </c>
      <c r="AC290" s="18" t="s">
        <v>40</v>
      </c>
    </row>
    <row r="291" spans="1:29" ht="12" customHeight="1">
      <c r="A291" s="20">
        <f t="shared" si="291"/>
        <v>21</v>
      </c>
      <c r="B291" s="20" t="str">
        <f t="shared" si="292"/>
        <v> </v>
      </c>
      <c r="C291" s="8">
        <v>10</v>
      </c>
      <c r="D291" s="10"/>
      <c r="E291" s="9"/>
      <c r="F291" s="10"/>
      <c r="G291" s="9"/>
      <c r="H291" s="10"/>
      <c r="I291" s="9"/>
      <c r="J291" s="11">
        <f t="shared" si="280"/>
        <v>0</v>
      </c>
      <c r="K291" s="12">
        <f t="shared" si="281"/>
        <v>0</v>
      </c>
      <c r="L291" s="12">
        <f t="shared" si="282"/>
        <v>0</v>
      </c>
      <c r="M291" s="12">
        <f t="shared" si="283"/>
        <v>0</v>
      </c>
      <c r="N291" s="12">
        <f t="shared" si="284"/>
        <v>0</v>
      </c>
      <c r="O291" s="12">
        <f t="shared" si="285"/>
        <v>0</v>
      </c>
      <c r="P291" s="12">
        <f t="shared" si="286"/>
        <v>0</v>
      </c>
      <c r="Q291" s="13">
        <f t="shared" si="287"/>
        <v>0</v>
      </c>
      <c r="R291" s="14">
        <f t="shared" si="288"/>
        <v>0</v>
      </c>
      <c r="S291" s="15">
        <f t="shared" si="289"/>
        <v>0</v>
      </c>
      <c r="T291" s="16">
        <f t="shared" si="290"/>
        <v>0</v>
      </c>
      <c r="V291" s="17" t="str">
        <f t="shared" si="293"/>
        <v>2008-02-15</v>
      </c>
      <c r="W291" s="18" t="s">
        <v>37</v>
      </c>
      <c r="X291" s="18" t="s">
        <v>38</v>
      </c>
      <c r="Y291" s="19" t="s">
        <v>37</v>
      </c>
      <c r="Z291" s="19">
        <v>10</v>
      </c>
      <c r="AA291" s="19">
        <v>6</v>
      </c>
      <c r="AB291" s="3" t="s">
        <v>39</v>
      </c>
      <c r="AC291" s="18" t="s">
        <v>40</v>
      </c>
    </row>
    <row r="292" spans="1:29" ht="12" customHeight="1">
      <c r="A292" s="20">
        <f t="shared" si="291"/>
        <v>21</v>
      </c>
      <c r="B292" s="20" t="str">
        <f t="shared" si="292"/>
        <v> </v>
      </c>
      <c r="C292" s="8">
        <v>11</v>
      </c>
      <c r="D292" s="10"/>
      <c r="E292" s="9"/>
      <c r="F292" s="10"/>
      <c r="G292" s="9"/>
      <c r="H292" s="10"/>
      <c r="I292" s="9"/>
      <c r="J292" s="11">
        <f t="shared" si="280"/>
        <v>0</v>
      </c>
      <c r="K292" s="12">
        <f t="shared" si="281"/>
        <v>0</v>
      </c>
      <c r="L292" s="12">
        <f t="shared" si="282"/>
        <v>0</v>
      </c>
      <c r="M292" s="12">
        <f t="shared" si="283"/>
        <v>0</v>
      </c>
      <c r="N292" s="12">
        <f t="shared" si="284"/>
        <v>0</v>
      </c>
      <c r="O292" s="12">
        <f t="shared" si="285"/>
        <v>0</v>
      </c>
      <c r="P292" s="12">
        <f t="shared" si="286"/>
        <v>0</v>
      </c>
      <c r="Q292" s="13">
        <f t="shared" si="287"/>
        <v>0</v>
      </c>
      <c r="R292" s="14">
        <f t="shared" si="288"/>
        <v>0</v>
      </c>
      <c r="S292" s="15">
        <f t="shared" si="289"/>
        <v>0</v>
      </c>
      <c r="T292" s="16">
        <f t="shared" si="290"/>
        <v>0</v>
      </c>
      <c r="V292" s="17" t="str">
        <f t="shared" si="293"/>
        <v>2008-02-15</v>
      </c>
      <c r="W292" s="18" t="s">
        <v>37</v>
      </c>
      <c r="X292" s="18" t="s">
        <v>38</v>
      </c>
      <c r="Y292" s="19" t="s">
        <v>37</v>
      </c>
      <c r="Z292" s="19">
        <v>10</v>
      </c>
      <c r="AA292" s="19">
        <v>6</v>
      </c>
      <c r="AB292" s="3" t="s">
        <v>39</v>
      </c>
      <c r="AC292" s="18" t="s">
        <v>40</v>
      </c>
    </row>
    <row r="293" spans="1:29" ht="12" customHeight="1">
      <c r="A293" s="20">
        <f t="shared" si="291"/>
        <v>21</v>
      </c>
      <c r="B293" s="20" t="str">
        <f t="shared" si="292"/>
        <v> </v>
      </c>
      <c r="C293" s="8">
        <v>12</v>
      </c>
      <c r="D293" s="10"/>
      <c r="E293" s="9"/>
      <c r="F293" s="10"/>
      <c r="G293" s="9"/>
      <c r="H293" s="10"/>
      <c r="I293" s="9"/>
      <c r="J293" s="11">
        <f t="shared" si="280"/>
        <v>0</v>
      </c>
      <c r="K293" s="12">
        <f t="shared" si="281"/>
        <v>0</v>
      </c>
      <c r="L293" s="12">
        <f t="shared" si="282"/>
        <v>0</v>
      </c>
      <c r="M293" s="12">
        <f t="shared" si="283"/>
        <v>0</v>
      </c>
      <c r="N293" s="12">
        <f t="shared" si="284"/>
        <v>0</v>
      </c>
      <c r="O293" s="12">
        <f t="shared" si="285"/>
        <v>0</v>
      </c>
      <c r="P293" s="12">
        <f t="shared" si="286"/>
        <v>0</v>
      </c>
      <c r="Q293" s="13">
        <f t="shared" si="287"/>
        <v>0</v>
      </c>
      <c r="R293" s="14">
        <f t="shared" si="288"/>
        <v>0</v>
      </c>
      <c r="S293" s="15">
        <f t="shared" si="289"/>
        <v>0</v>
      </c>
      <c r="T293" s="16">
        <f t="shared" si="290"/>
        <v>0</v>
      </c>
      <c r="V293" s="17" t="str">
        <f t="shared" si="293"/>
        <v>2008-02-15</v>
      </c>
      <c r="W293" s="18" t="s">
        <v>37</v>
      </c>
      <c r="X293" s="18" t="s">
        <v>38</v>
      </c>
      <c r="Y293" s="19" t="s">
        <v>37</v>
      </c>
      <c r="Z293" s="19">
        <v>10</v>
      </c>
      <c r="AA293" s="19">
        <v>6</v>
      </c>
      <c r="AB293" s="3" t="s">
        <v>39</v>
      </c>
      <c r="AC293" s="18" t="s">
        <v>40</v>
      </c>
    </row>
    <row r="294" spans="1:29" ht="12" customHeight="1">
      <c r="A294" s="21" t="s">
        <v>41</v>
      </c>
      <c r="B294" s="22" t="s">
        <v>42</v>
      </c>
      <c r="C294" s="23" t="s">
        <v>46</v>
      </c>
      <c r="D294"/>
      <c r="E294" s="24"/>
      <c r="F294" s="24"/>
      <c r="G294" s="24"/>
      <c r="H294" s="24"/>
      <c r="I294" s="24"/>
      <c r="J294" s="25">
        <f>SUM(J282:J293)</f>
        <v>0</v>
      </c>
      <c r="K294" s="12"/>
      <c r="L294" s="12"/>
      <c r="M294" s="12"/>
      <c r="N294" s="12"/>
      <c r="O294" s="12"/>
      <c r="P294" s="12"/>
      <c r="Q294" s="26">
        <f>SUM(Q282:Q293)</f>
        <v>0</v>
      </c>
      <c r="R294" s="27">
        <f>SUM(R282:R293)</f>
        <v>0</v>
      </c>
      <c r="S294" s="28">
        <f>SUM(S282:S293)</f>
        <v>0</v>
      </c>
      <c r="T294" s="29">
        <f>SUM(T282:T293)</f>
        <v>0</v>
      </c>
      <c r="V294" s="17"/>
      <c r="W294" s="18"/>
      <c r="X294" s="18"/>
      <c r="Y294" s="19"/>
      <c r="Z294" s="19"/>
      <c r="AA294" s="19"/>
      <c r="AC294" s="18"/>
    </row>
    <row r="295" spans="1:29" ht="12" customHeight="1">
      <c r="A295" s="3" t="s">
        <v>41</v>
      </c>
      <c r="B295" s="30"/>
      <c r="C295" s="31"/>
      <c r="D295" s="32"/>
      <c r="E295" s="24"/>
      <c r="F295" s="24"/>
      <c r="G295" s="24"/>
      <c r="H295" s="24"/>
      <c r="I295" s="24"/>
      <c r="J295" s="33"/>
      <c r="K295" s="12"/>
      <c r="L295" s="12"/>
      <c r="M295" s="12"/>
      <c r="N295" s="12"/>
      <c r="O295" s="12"/>
      <c r="P295" s="12"/>
      <c r="Q295" s="34"/>
      <c r="R295" s="33"/>
      <c r="S295" s="34"/>
      <c r="T295" s="33"/>
      <c r="V295" s="17"/>
      <c r="W295" s="18"/>
      <c r="X295" s="18"/>
      <c r="Y295" s="19"/>
      <c r="Z295" s="19"/>
      <c r="AA295" s="19"/>
      <c r="AC295" s="18"/>
    </row>
    <row r="296" spans="1:29" ht="12" customHeight="1">
      <c r="A296" s="8">
        <v>22</v>
      </c>
      <c r="B296" s="8" t="s">
        <v>46</v>
      </c>
      <c r="C296" s="8">
        <v>1</v>
      </c>
      <c r="D296" s="9"/>
      <c r="E296" s="10"/>
      <c r="F296" s="9"/>
      <c r="G296" s="10"/>
      <c r="H296" s="9"/>
      <c r="I296" s="10"/>
      <c r="J296" s="11">
        <f aca="true" t="shared" si="294" ref="J296:J307">SUM(K296:P296)</f>
        <v>0</v>
      </c>
      <c r="K296" s="12">
        <f aca="true" t="shared" si="295" ref="K296:K307">7.001*ROUNDDOWN(D296/100,0)+5.000001*ROUNDDOWN(MOD(D296,100)/10,0)+3.000000001*ROUNDDOWN(MOD(D296,10),0)</f>
        <v>0</v>
      </c>
      <c r="L296" s="12">
        <f aca="true" t="shared" si="296" ref="L296:L307">7.001*ROUNDDOWN(E296/100,0)+5.000001*ROUNDDOWN(MOD(E296,100)/10,0)+3.000000001*ROUNDDOWN(MOD(E296,10),0)</f>
        <v>0</v>
      </c>
      <c r="M296" s="12">
        <f aca="true" t="shared" si="297" ref="M296:M307">7.001*ROUNDDOWN(F296/100,0)+5.000001*ROUNDDOWN(MOD(F296,100)/10,0)+3.000000001*ROUNDDOWN(MOD(F296,10),0)</f>
        <v>0</v>
      </c>
      <c r="N296" s="12">
        <f aca="true" t="shared" si="298" ref="N296:N307">7.001*ROUNDDOWN(G296/100,0)+5.000001*ROUNDDOWN(MOD(G296,100)/10,0)+3.000000001*ROUNDDOWN(MOD(G296,10),0)</f>
        <v>0</v>
      </c>
      <c r="O296" s="12">
        <f aca="true" t="shared" si="299" ref="O296:O307">7.001*ROUNDDOWN(H296/100,0)+5.000001*ROUNDDOWN(MOD(H296,100)/10,0)+3.000000001*ROUNDDOWN(MOD(H296,10),0)</f>
        <v>0</v>
      </c>
      <c r="P296" s="12">
        <f aca="true" t="shared" si="300" ref="P296:P307">7.001*ROUNDDOWN(I296/100,0)+5.000001*ROUNDDOWN(MOD(I296,100)/10,0)+3.000000001*ROUNDDOWN(MOD(I296,10),0)</f>
        <v>0</v>
      </c>
      <c r="Q296" s="13">
        <f aca="true" t="shared" si="301" ref="Q296:Q307">ROUNDDOWN(D296/100,0)+ROUNDDOWN(E296/100,0)+ROUNDDOWN(F296/100,0)+ROUNDDOWN(G296/100,0)+ROUNDDOWN(H296/100,0)+ROUNDDOWN(I296/100,0)</f>
        <v>0</v>
      </c>
      <c r="R296" s="14">
        <f aca="true" t="shared" si="302" ref="R296:R307">ROUNDDOWN(MOD(D296,100)/10,0)+ROUNDDOWN(MOD(E296,100)/10,0)+ROUNDDOWN(MOD(F296,100)/10,0)+ROUNDDOWN(MOD(G296,100)/10,0)+ROUNDDOWN(MOD(H296,100)/10,0)+ROUNDDOWN(MOD(I296,100)/10,0)</f>
        <v>0</v>
      </c>
      <c r="S296" s="15">
        <f aca="true" t="shared" si="303" ref="S296:S307">ROUNDDOWN(MOD(D296,10),0)+ROUNDDOWN(MOD(E296,10),0)+ROUNDDOWN(MOD(F296,10),0)+ROUNDDOWN(MOD(G296,10),0)+ROUNDDOWN(MOD(H296,10),0)+ROUNDDOWN(MOD(I296,10),0)</f>
        <v>0</v>
      </c>
      <c r="T296" s="16">
        <f aca="true" t="shared" si="304" ref="T296:T307">Q296+R296+S296</f>
        <v>0</v>
      </c>
      <c r="V296" s="17" t="s">
        <v>36</v>
      </c>
      <c r="W296" s="18" t="s">
        <v>37</v>
      </c>
      <c r="X296" s="18" t="s">
        <v>38</v>
      </c>
      <c r="Y296" s="19" t="s">
        <v>37</v>
      </c>
      <c r="Z296" s="19">
        <v>10</v>
      </c>
      <c r="AA296" s="19">
        <v>6</v>
      </c>
      <c r="AB296" s="3" t="s">
        <v>39</v>
      </c>
      <c r="AC296" s="18" t="s">
        <v>40</v>
      </c>
    </row>
    <row r="297" spans="1:29" ht="12" customHeight="1">
      <c r="A297" s="20">
        <f aca="true" t="shared" si="305" ref="A297:A307">A296</f>
        <v>22</v>
      </c>
      <c r="B297" s="20" t="str">
        <f aca="true" t="shared" si="306" ref="B297:B307">B296</f>
        <v> </v>
      </c>
      <c r="C297" s="8">
        <v>2</v>
      </c>
      <c r="D297" s="9"/>
      <c r="E297" s="10"/>
      <c r="F297" s="9"/>
      <c r="G297" s="10"/>
      <c r="H297" s="9"/>
      <c r="I297" s="10"/>
      <c r="J297" s="11">
        <f t="shared" si="294"/>
        <v>0</v>
      </c>
      <c r="K297" s="12">
        <f t="shared" si="295"/>
        <v>0</v>
      </c>
      <c r="L297" s="12">
        <f t="shared" si="296"/>
        <v>0</v>
      </c>
      <c r="M297" s="12">
        <f t="shared" si="297"/>
        <v>0</v>
      </c>
      <c r="N297" s="12">
        <f t="shared" si="298"/>
        <v>0</v>
      </c>
      <c r="O297" s="12">
        <f t="shared" si="299"/>
        <v>0</v>
      </c>
      <c r="P297" s="12">
        <f t="shared" si="300"/>
        <v>0</v>
      </c>
      <c r="Q297" s="13">
        <f t="shared" si="301"/>
        <v>0</v>
      </c>
      <c r="R297" s="14">
        <f t="shared" si="302"/>
        <v>0</v>
      </c>
      <c r="S297" s="15">
        <f t="shared" si="303"/>
        <v>0</v>
      </c>
      <c r="T297" s="16">
        <f t="shared" si="304"/>
        <v>0</v>
      </c>
      <c r="V297" s="17" t="str">
        <f aca="true" t="shared" si="307" ref="V297:V307">V296</f>
        <v>2008-02-15</v>
      </c>
      <c r="W297" s="18" t="s">
        <v>37</v>
      </c>
      <c r="X297" s="18" t="s">
        <v>38</v>
      </c>
      <c r="Y297" s="19" t="s">
        <v>37</v>
      </c>
      <c r="Z297" s="19">
        <v>10</v>
      </c>
      <c r="AA297" s="19">
        <v>6</v>
      </c>
      <c r="AB297" s="3" t="s">
        <v>39</v>
      </c>
      <c r="AC297" s="18" t="s">
        <v>40</v>
      </c>
    </row>
    <row r="298" spans="1:29" ht="12" customHeight="1">
      <c r="A298" s="20">
        <f t="shared" si="305"/>
        <v>22</v>
      </c>
      <c r="B298" s="20" t="str">
        <f t="shared" si="306"/>
        <v> </v>
      </c>
      <c r="C298" s="8">
        <v>3</v>
      </c>
      <c r="D298" s="9"/>
      <c r="E298" s="10"/>
      <c r="F298" s="9"/>
      <c r="G298" s="10"/>
      <c r="H298" s="9"/>
      <c r="I298" s="10"/>
      <c r="J298" s="11">
        <f t="shared" si="294"/>
        <v>0</v>
      </c>
      <c r="K298" s="12">
        <f t="shared" si="295"/>
        <v>0</v>
      </c>
      <c r="L298" s="12">
        <f t="shared" si="296"/>
        <v>0</v>
      </c>
      <c r="M298" s="12">
        <f t="shared" si="297"/>
        <v>0</v>
      </c>
      <c r="N298" s="12">
        <f t="shared" si="298"/>
        <v>0</v>
      </c>
      <c r="O298" s="12">
        <f t="shared" si="299"/>
        <v>0</v>
      </c>
      <c r="P298" s="12">
        <f t="shared" si="300"/>
        <v>0</v>
      </c>
      <c r="Q298" s="13">
        <f t="shared" si="301"/>
        <v>0</v>
      </c>
      <c r="R298" s="14">
        <f t="shared" si="302"/>
        <v>0</v>
      </c>
      <c r="S298" s="15">
        <f t="shared" si="303"/>
        <v>0</v>
      </c>
      <c r="T298" s="16">
        <f t="shared" si="304"/>
        <v>0</v>
      </c>
      <c r="V298" s="17" t="str">
        <f t="shared" si="307"/>
        <v>2008-02-15</v>
      </c>
      <c r="W298" s="18" t="s">
        <v>37</v>
      </c>
      <c r="X298" s="18" t="s">
        <v>38</v>
      </c>
      <c r="Y298" s="19" t="s">
        <v>37</v>
      </c>
      <c r="Z298" s="19">
        <v>10</v>
      </c>
      <c r="AA298" s="19">
        <v>6</v>
      </c>
      <c r="AB298" s="3" t="s">
        <v>39</v>
      </c>
      <c r="AC298" s="18" t="s">
        <v>40</v>
      </c>
    </row>
    <row r="299" spans="1:29" ht="12" customHeight="1">
      <c r="A299" s="20">
        <f t="shared" si="305"/>
        <v>22</v>
      </c>
      <c r="B299" s="20" t="str">
        <f t="shared" si="306"/>
        <v> </v>
      </c>
      <c r="C299" s="8">
        <v>4</v>
      </c>
      <c r="D299" s="10"/>
      <c r="E299" s="9"/>
      <c r="F299" s="10"/>
      <c r="G299" s="9"/>
      <c r="H299" s="10"/>
      <c r="I299" s="9"/>
      <c r="J299" s="11">
        <f t="shared" si="294"/>
        <v>0</v>
      </c>
      <c r="K299" s="12">
        <f t="shared" si="295"/>
        <v>0</v>
      </c>
      <c r="L299" s="12">
        <f t="shared" si="296"/>
        <v>0</v>
      </c>
      <c r="M299" s="12">
        <f t="shared" si="297"/>
        <v>0</v>
      </c>
      <c r="N299" s="12">
        <f t="shared" si="298"/>
        <v>0</v>
      </c>
      <c r="O299" s="12">
        <f t="shared" si="299"/>
        <v>0</v>
      </c>
      <c r="P299" s="12">
        <f t="shared" si="300"/>
        <v>0</v>
      </c>
      <c r="Q299" s="13">
        <f t="shared" si="301"/>
        <v>0</v>
      </c>
      <c r="R299" s="14">
        <f t="shared" si="302"/>
        <v>0</v>
      </c>
      <c r="S299" s="15">
        <f t="shared" si="303"/>
        <v>0</v>
      </c>
      <c r="T299" s="16">
        <f t="shared" si="304"/>
        <v>0</v>
      </c>
      <c r="V299" s="17" t="str">
        <f t="shared" si="307"/>
        <v>2008-02-15</v>
      </c>
      <c r="W299" s="18" t="s">
        <v>37</v>
      </c>
      <c r="X299" s="18" t="s">
        <v>38</v>
      </c>
      <c r="Y299" s="19" t="s">
        <v>37</v>
      </c>
      <c r="Z299" s="19">
        <v>10</v>
      </c>
      <c r="AA299" s="19">
        <v>6</v>
      </c>
      <c r="AB299" s="3" t="s">
        <v>39</v>
      </c>
      <c r="AC299" s="18" t="s">
        <v>40</v>
      </c>
    </row>
    <row r="300" spans="1:29" ht="12" customHeight="1">
      <c r="A300" s="20">
        <f t="shared" si="305"/>
        <v>22</v>
      </c>
      <c r="B300" s="20" t="str">
        <f t="shared" si="306"/>
        <v> </v>
      </c>
      <c r="C300" s="8">
        <v>5</v>
      </c>
      <c r="D300" s="10"/>
      <c r="E300" s="9"/>
      <c r="F300" s="10"/>
      <c r="G300" s="9"/>
      <c r="H300" s="10"/>
      <c r="I300" s="9"/>
      <c r="J300" s="11">
        <f t="shared" si="294"/>
        <v>0</v>
      </c>
      <c r="K300" s="12">
        <f t="shared" si="295"/>
        <v>0</v>
      </c>
      <c r="L300" s="12">
        <f t="shared" si="296"/>
        <v>0</v>
      </c>
      <c r="M300" s="12">
        <f t="shared" si="297"/>
        <v>0</v>
      </c>
      <c r="N300" s="12">
        <f t="shared" si="298"/>
        <v>0</v>
      </c>
      <c r="O300" s="12">
        <f t="shared" si="299"/>
        <v>0</v>
      </c>
      <c r="P300" s="12">
        <f t="shared" si="300"/>
        <v>0</v>
      </c>
      <c r="Q300" s="13">
        <f t="shared" si="301"/>
        <v>0</v>
      </c>
      <c r="R300" s="14">
        <f t="shared" si="302"/>
        <v>0</v>
      </c>
      <c r="S300" s="15">
        <f t="shared" si="303"/>
        <v>0</v>
      </c>
      <c r="T300" s="16">
        <f t="shared" si="304"/>
        <v>0</v>
      </c>
      <c r="V300" s="17" t="str">
        <f t="shared" si="307"/>
        <v>2008-02-15</v>
      </c>
      <c r="W300" s="18" t="s">
        <v>37</v>
      </c>
      <c r="X300" s="18" t="s">
        <v>38</v>
      </c>
      <c r="Y300" s="19" t="s">
        <v>37</v>
      </c>
      <c r="Z300" s="19">
        <v>10</v>
      </c>
      <c r="AA300" s="19">
        <v>6</v>
      </c>
      <c r="AB300" s="3" t="s">
        <v>39</v>
      </c>
      <c r="AC300" s="18" t="s">
        <v>40</v>
      </c>
    </row>
    <row r="301" spans="1:29" ht="12" customHeight="1">
      <c r="A301" s="20">
        <f t="shared" si="305"/>
        <v>22</v>
      </c>
      <c r="B301" s="20" t="str">
        <f t="shared" si="306"/>
        <v> </v>
      </c>
      <c r="C301" s="8">
        <v>6</v>
      </c>
      <c r="D301" s="10"/>
      <c r="E301" s="9"/>
      <c r="F301" s="10"/>
      <c r="G301" s="9"/>
      <c r="H301" s="10"/>
      <c r="I301" s="9"/>
      <c r="J301" s="11">
        <f t="shared" si="294"/>
        <v>0</v>
      </c>
      <c r="K301" s="12">
        <f t="shared" si="295"/>
        <v>0</v>
      </c>
      <c r="L301" s="12">
        <f t="shared" si="296"/>
        <v>0</v>
      </c>
      <c r="M301" s="12">
        <f t="shared" si="297"/>
        <v>0</v>
      </c>
      <c r="N301" s="12">
        <f t="shared" si="298"/>
        <v>0</v>
      </c>
      <c r="O301" s="12">
        <f t="shared" si="299"/>
        <v>0</v>
      </c>
      <c r="P301" s="12">
        <f t="shared" si="300"/>
        <v>0</v>
      </c>
      <c r="Q301" s="13">
        <f t="shared" si="301"/>
        <v>0</v>
      </c>
      <c r="R301" s="14">
        <f t="shared" si="302"/>
        <v>0</v>
      </c>
      <c r="S301" s="15">
        <f t="shared" si="303"/>
        <v>0</v>
      </c>
      <c r="T301" s="16">
        <f t="shared" si="304"/>
        <v>0</v>
      </c>
      <c r="V301" s="17" t="str">
        <f t="shared" si="307"/>
        <v>2008-02-15</v>
      </c>
      <c r="W301" s="18" t="s">
        <v>37</v>
      </c>
      <c r="X301" s="18" t="s">
        <v>38</v>
      </c>
      <c r="Y301" s="19" t="s">
        <v>37</v>
      </c>
      <c r="Z301" s="19">
        <v>10</v>
      </c>
      <c r="AA301" s="19">
        <v>6</v>
      </c>
      <c r="AB301" s="3" t="s">
        <v>39</v>
      </c>
      <c r="AC301" s="18" t="s">
        <v>40</v>
      </c>
    </row>
    <row r="302" spans="1:29" ht="12" customHeight="1">
      <c r="A302" s="20">
        <f t="shared" si="305"/>
        <v>22</v>
      </c>
      <c r="B302" s="20" t="str">
        <f t="shared" si="306"/>
        <v> </v>
      </c>
      <c r="C302" s="8">
        <v>7</v>
      </c>
      <c r="D302" s="9"/>
      <c r="E302" s="10"/>
      <c r="F302" s="9"/>
      <c r="G302" s="10"/>
      <c r="H302" s="9"/>
      <c r="I302" s="10"/>
      <c r="J302" s="11">
        <f t="shared" si="294"/>
        <v>0</v>
      </c>
      <c r="K302" s="12">
        <f t="shared" si="295"/>
        <v>0</v>
      </c>
      <c r="L302" s="12">
        <f t="shared" si="296"/>
        <v>0</v>
      </c>
      <c r="M302" s="12">
        <f t="shared" si="297"/>
        <v>0</v>
      </c>
      <c r="N302" s="12">
        <f t="shared" si="298"/>
        <v>0</v>
      </c>
      <c r="O302" s="12">
        <f t="shared" si="299"/>
        <v>0</v>
      </c>
      <c r="P302" s="12">
        <f t="shared" si="300"/>
        <v>0</v>
      </c>
      <c r="Q302" s="13">
        <f t="shared" si="301"/>
        <v>0</v>
      </c>
      <c r="R302" s="14">
        <f t="shared" si="302"/>
        <v>0</v>
      </c>
      <c r="S302" s="15">
        <f t="shared" si="303"/>
        <v>0</v>
      </c>
      <c r="T302" s="16">
        <f t="shared" si="304"/>
        <v>0</v>
      </c>
      <c r="V302" s="17" t="str">
        <f t="shared" si="307"/>
        <v>2008-02-15</v>
      </c>
      <c r="W302" s="18" t="s">
        <v>37</v>
      </c>
      <c r="X302" s="18" t="s">
        <v>38</v>
      </c>
      <c r="Y302" s="19" t="s">
        <v>37</v>
      </c>
      <c r="Z302" s="19">
        <v>10</v>
      </c>
      <c r="AA302" s="19">
        <v>6</v>
      </c>
      <c r="AB302" s="3" t="s">
        <v>39</v>
      </c>
      <c r="AC302" s="18" t="s">
        <v>40</v>
      </c>
    </row>
    <row r="303" spans="1:29" ht="12" customHeight="1">
      <c r="A303" s="20">
        <f t="shared" si="305"/>
        <v>22</v>
      </c>
      <c r="B303" s="20" t="str">
        <f t="shared" si="306"/>
        <v> </v>
      </c>
      <c r="C303" s="8">
        <v>8</v>
      </c>
      <c r="D303" s="9"/>
      <c r="E303" s="10"/>
      <c r="F303" s="9"/>
      <c r="G303" s="10"/>
      <c r="H303" s="9"/>
      <c r="I303" s="10"/>
      <c r="J303" s="11">
        <f t="shared" si="294"/>
        <v>0</v>
      </c>
      <c r="K303" s="12">
        <f t="shared" si="295"/>
        <v>0</v>
      </c>
      <c r="L303" s="12">
        <f t="shared" si="296"/>
        <v>0</v>
      </c>
      <c r="M303" s="12">
        <f t="shared" si="297"/>
        <v>0</v>
      </c>
      <c r="N303" s="12">
        <f t="shared" si="298"/>
        <v>0</v>
      </c>
      <c r="O303" s="12">
        <f t="shared" si="299"/>
        <v>0</v>
      </c>
      <c r="P303" s="12">
        <f t="shared" si="300"/>
        <v>0</v>
      </c>
      <c r="Q303" s="13">
        <f t="shared" si="301"/>
        <v>0</v>
      </c>
      <c r="R303" s="14">
        <f t="shared" si="302"/>
        <v>0</v>
      </c>
      <c r="S303" s="15">
        <f t="shared" si="303"/>
        <v>0</v>
      </c>
      <c r="T303" s="16">
        <f t="shared" si="304"/>
        <v>0</v>
      </c>
      <c r="V303" s="17" t="str">
        <f t="shared" si="307"/>
        <v>2008-02-15</v>
      </c>
      <c r="W303" s="18" t="s">
        <v>37</v>
      </c>
      <c r="X303" s="18" t="s">
        <v>38</v>
      </c>
      <c r="Y303" s="19" t="s">
        <v>37</v>
      </c>
      <c r="Z303" s="19">
        <v>10</v>
      </c>
      <c r="AA303" s="19">
        <v>6</v>
      </c>
      <c r="AB303" s="3" t="s">
        <v>39</v>
      </c>
      <c r="AC303" s="18" t="s">
        <v>40</v>
      </c>
    </row>
    <row r="304" spans="1:29" ht="12" customHeight="1">
      <c r="A304" s="20">
        <f t="shared" si="305"/>
        <v>22</v>
      </c>
      <c r="B304" s="20" t="str">
        <f t="shared" si="306"/>
        <v> </v>
      </c>
      <c r="C304" s="8">
        <v>9</v>
      </c>
      <c r="D304" s="9"/>
      <c r="E304" s="10"/>
      <c r="F304" s="9"/>
      <c r="G304" s="10"/>
      <c r="H304" s="9"/>
      <c r="I304" s="10"/>
      <c r="J304" s="11">
        <f t="shared" si="294"/>
        <v>0</v>
      </c>
      <c r="K304" s="12">
        <f t="shared" si="295"/>
        <v>0</v>
      </c>
      <c r="L304" s="12">
        <f t="shared" si="296"/>
        <v>0</v>
      </c>
      <c r="M304" s="12">
        <f t="shared" si="297"/>
        <v>0</v>
      </c>
      <c r="N304" s="12">
        <f t="shared" si="298"/>
        <v>0</v>
      </c>
      <c r="O304" s="12">
        <f t="shared" si="299"/>
        <v>0</v>
      </c>
      <c r="P304" s="12">
        <f t="shared" si="300"/>
        <v>0</v>
      </c>
      <c r="Q304" s="13">
        <f t="shared" si="301"/>
        <v>0</v>
      </c>
      <c r="R304" s="14">
        <f t="shared" si="302"/>
        <v>0</v>
      </c>
      <c r="S304" s="15">
        <f t="shared" si="303"/>
        <v>0</v>
      </c>
      <c r="T304" s="16">
        <f t="shared" si="304"/>
        <v>0</v>
      </c>
      <c r="V304" s="17" t="str">
        <f t="shared" si="307"/>
        <v>2008-02-15</v>
      </c>
      <c r="W304" s="18" t="s">
        <v>37</v>
      </c>
      <c r="X304" s="18" t="s">
        <v>38</v>
      </c>
      <c r="Y304" s="19" t="s">
        <v>37</v>
      </c>
      <c r="Z304" s="19">
        <v>10</v>
      </c>
      <c r="AA304" s="19">
        <v>6</v>
      </c>
      <c r="AB304" s="3" t="s">
        <v>39</v>
      </c>
      <c r="AC304" s="18" t="s">
        <v>40</v>
      </c>
    </row>
    <row r="305" spans="1:29" ht="12" customHeight="1">
      <c r="A305" s="20">
        <f t="shared" si="305"/>
        <v>22</v>
      </c>
      <c r="B305" s="20" t="str">
        <f t="shared" si="306"/>
        <v> </v>
      </c>
      <c r="C305" s="8">
        <v>10</v>
      </c>
      <c r="D305" s="10"/>
      <c r="E305" s="9"/>
      <c r="F305" s="10"/>
      <c r="G305" s="9"/>
      <c r="H305" s="10"/>
      <c r="I305" s="9"/>
      <c r="J305" s="11">
        <f t="shared" si="294"/>
        <v>0</v>
      </c>
      <c r="K305" s="12">
        <f t="shared" si="295"/>
        <v>0</v>
      </c>
      <c r="L305" s="12">
        <f t="shared" si="296"/>
        <v>0</v>
      </c>
      <c r="M305" s="12">
        <f t="shared" si="297"/>
        <v>0</v>
      </c>
      <c r="N305" s="12">
        <f t="shared" si="298"/>
        <v>0</v>
      </c>
      <c r="O305" s="12">
        <f t="shared" si="299"/>
        <v>0</v>
      </c>
      <c r="P305" s="12">
        <f t="shared" si="300"/>
        <v>0</v>
      </c>
      <c r="Q305" s="13">
        <f t="shared" si="301"/>
        <v>0</v>
      </c>
      <c r="R305" s="14">
        <f t="shared" si="302"/>
        <v>0</v>
      </c>
      <c r="S305" s="15">
        <f t="shared" si="303"/>
        <v>0</v>
      </c>
      <c r="T305" s="16">
        <f t="shared" si="304"/>
        <v>0</v>
      </c>
      <c r="V305" s="17" t="str">
        <f t="shared" si="307"/>
        <v>2008-02-15</v>
      </c>
      <c r="W305" s="18" t="s">
        <v>37</v>
      </c>
      <c r="X305" s="18" t="s">
        <v>38</v>
      </c>
      <c r="Y305" s="19" t="s">
        <v>37</v>
      </c>
      <c r="Z305" s="19">
        <v>10</v>
      </c>
      <c r="AA305" s="19">
        <v>6</v>
      </c>
      <c r="AB305" s="3" t="s">
        <v>39</v>
      </c>
      <c r="AC305" s="18" t="s">
        <v>40</v>
      </c>
    </row>
    <row r="306" spans="1:29" ht="12" customHeight="1">
      <c r="A306" s="20">
        <f t="shared" si="305"/>
        <v>22</v>
      </c>
      <c r="B306" s="20" t="str">
        <f t="shared" si="306"/>
        <v> </v>
      </c>
      <c r="C306" s="8">
        <v>11</v>
      </c>
      <c r="D306" s="10"/>
      <c r="E306" s="9"/>
      <c r="F306" s="10"/>
      <c r="G306" s="9"/>
      <c r="H306" s="10"/>
      <c r="I306" s="9"/>
      <c r="J306" s="11">
        <f t="shared" si="294"/>
        <v>0</v>
      </c>
      <c r="K306" s="12">
        <f t="shared" si="295"/>
        <v>0</v>
      </c>
      <c r="L306" s="12">
        <f t="shared" si="296"/>
        <v>0</v>
      </c>
      <c r="M306" s="12">
        <f t="shared" si="297"/>
        <v>0</v>
      </c>
      <c r="N306" s="12">
        <f t="shared" si="298"/>
        <v>0</v>
      </c>
      <c r="O306" s="12">
        <f t="shared" si="299"/>
        <v>0</v>
      </c>
      <c r="P306" s="12">
        <f t="shared" si="300"/>
        <v>0</v>
      </c>
      <c r="Q306" s="13">
        <f t="shared" si="301"/>
        <v>0</v>
      </c>
      <c r="R306" s="14">
        <f t="shared" si="302"/>
        <v>0</v>
      </c>
      <c r="S306" s="15">
        <f t="shared" si="303"/>
        <v>0</v>
      </c>
      <c r="T306" s="16">
        <f t="shared" si="304"/>
        <v>0</v>
      </c>
      <c r="V306" s="17" t="str">
        <f t="shared" si="307"/>
        <v>2008-02-15</v>
      </c>
      <c r="W306" s="18" t="s">
        <v>37</v>
      </c>
      <c r="X306" s="18" t="s">
        <v>38</v>
      </c>
      <c r="Y306" s="19" t="s">
        <v>37</v>
      </c>
      <c r="Z306" s="19">
        <v>10</v>
      </c>
      <c r="AA306" s="19">
        <v>6</v>
      </c>
      <c r="AB306" s="3" t="s">
        <v>39</v>
      </c>
      <c r="AC306" s="18" t="s">
        <v>40</v>
      </c>
    </row>
    <row r="307" spans="1:29" ht="12" customHeight="1">
      <c r="A307" s="20">
        <f t="shared" si="305"/>
        <v>22</v>
      </c>
      <c r="B307" s="20" t="str">
        <f t="shared" si="306"/>
        <v> </v>
      </c>
      <c r="C307" s="8">
        <v>12</v>
      </c>
      <c r="D307" s="10"/>
      <c r="E307" s="9"/>
      <c r="F307" s="10"/>
      <c r="G307" s="9"/>
      <c r="H307" s="10"/>
      <c r="I307" s="9"/>
      <c r="J307" s="11">
        <f t="shared" si="294"/>
        <v>0</v>
      </c>
      <c r="K307" s="12">
        <f t="shared" si="295"/>
        <v>0</v>
      </c>
      <c r="L307" s="12">
        <f t="shared" si="296"/>
        <v>0</v>
      </c>
      <c r="M307" s="12">
        <f t="shared" si="297"/>
        <v>0</v>
      </c>
      <c r="N307" s="12">
        <f t="shared" si="298"/>
        <v>0</v>
      </c>
      <c r="O307" s="12">
        <f t="shared" si="299"/>
        <v>0</v>
      </c>
      <c r="P307" s="12">
        <f t="shared" si="300"/>
        <v>0</v>
      </c>
      <c r="Q307" s="13">
        <f t="shared" si="301"/>
        <v>0</v>
      </c>
      <c r="R307" s="14">
        <f t="shared" si="302"/>
        <v>0</v>
      </c>
      <c r="S307" s="15">
        <f t="shared" si="303"/>
        <v>0</v>
      </c>
      <c r="T307" s="16">
        <f t="shared" si="304"/>
        <v>0</v>
      </c>
      <c r="V307" s="17" t="str">
        <f t="shared" si="307"/>
        <v>2008-02-15</v>
      </c>
      <c r="W307" s="18" t="s">
        <v>37</v>
      </c>
      <c r="X307" s="18" t="s">
        <v>38</v>
      </c>
      <c r="Y307" s="19" t="s">
        <v>37</v>
      </c>
      <c r="Z307" s="19">
        <v>10</v>
      </c>
      <c r="AA307" s="19">
        <v>6</v>
      </c>
      <c r="AB307" s="3" t="s">
        <v>39</v>
      </c>
      <c r="AC307" s="18" t="s">
        <v>40</v>
      </c>
    </row>
    <row r="308" spans="1:29" ht="12" customHeight="1">
      <c r="A308" s="21" t="s">
        <v>41</v>
      </c>
      <c r="B308" s="22" t="s">
        <v>42</v>
      </c>
      <c r="C308" s="23" t="s">
        <v>46</v>
      </c>
      <c r="D308"/>
      <c r="E308" s="24"/>
      <c r="F308" s="24"/>
      <c r="G308" s="24"/>
      <c r="H308" s="24"/>
      <c r="I308" s="24"/>
      <c r="J308" s="25">
        <f>SUM(J296:J307)</f>
        <v>0</v>
      </c>
      <c r="K308" s="12"/>
      <c r="L308" s="12"/>
      <c r="M308" s="12"/>
      <c r="N308" s="12"/>
      <c r="O308" s="12"/>
      <c r="P308" s="12"/>
      <c r="Q308" s="26">
        <f>SUM(Q296:Q307)</f>
        <v>0</v>
      </c>
      <c r="R308" s="27">
        <f>SUM(R296:R307)</f>
        <v>0</v>
      </c>
      <c r="S308" s="28">
        <f>SUM(S296:S307)</f>
        <v>0</v>
      </c>
      <c r="T308" s="29">
        <f>SUM(T296:T307)</f>
        <v>0</v>
      </c>
      <c r="V308" s="17"/>
      <c r="W308" s="18"/>
      <c r="X308" s="18"/>
      <c r="Y308" s="19"/>
      <c r="Z308" s="19"/>
      <c r="AA308" s="19"/>
      <c r="AC308" s="18"/>
    </row>
    <row r="309" spans="1:29" ht="12" customHeight="1">
      <c r="A309" s="3" t="s">
        <v>41</v>
      </c>
      <c r="B309" s="30"/>
      <c r="C309" s="31"/>
      <c r="D309" s="32"/>
      <c r="E309" s="24"/>
      <c r="F309" s="24"/>
      <c r="G309" s="24"/>
      <c r="H309" s="24"/>
      <c r="I309" s="24"/>
      <c r="J309" s="33"/>
      <c r="K309" s="12"/>
      <c r="L309" s="12"/>
      <c r="M309" s="12"/>
      <c r="N309" s="12"/>
      <c r="O309" s="12"/>
      <c r="P309" s="12"/>
      <c r="Q309" s="34"/>
      <c r="R309" s="33"/>
      <c r="S309" s="34"/>
      <c r="T309" s="33"/>
      <c r="V309" s="17"/>
      <c r="W309" s="18"/>
      <c r="X309" s="18"/>
      <c r="Y309" s="19"/>
      <c r="Z309" s="19"/>
      <c r="AA309" s="19"/>
      <c r="AC309" s="18"/>
    </row>
    <row r="310" spans="1:29" ht="12" customHeight="1">
      <c r="A310" s="8">
        <v>23</v>
      </c>
      <c r="B310" s="8" t="s">
        <v>46</v>
      </c>
      <c r="C310" s="8">
        <v>1</v>
      </c>
      <c r="D310" s="9"/>
      <c r="E310" s="10"/>
      <c r="F310" s="9"/>
      <c r="G310" s="10"/>
      <c r="H310" s="9"/>
      <c r="I310" s="10"/>
      <c r="J310" s="11">
        <f aca="true" t="shared" si="308" ref="J310:J321">SUM(K310:P310)</f>
        <v>0</v>
      </c>
      <c r="K310" s="12">
        <f aca="true" t="shared" si="309" ref="K310:K321">7.001*ROUNDDOWN(D310/100,0)+5.000001*ROUNDDOWN(MOD(D310,100)/10,0)+3.000000001*ROUNDDOWN(MOD(D310,10),0)</f>
        <v>0</v>
      </c>
      <c r="L310" s="12">
        <f aca="true" t="shared" si="310" ref="L310:L321">7.001*ROUNDDOWN(E310/100,0)+5.000001*ROUNDDOWN(MOD(E310,100)/10,0)+3.000000001*ROUNDDOWN(MOD(E310,10),0)</f>
        <v>0</v>
      </c>
      <c r="M310" s="12">
        <f aca="true" t="shared" si="311" ref="M310:M321">7.001*ROUNDDOWN(F310/100,0)+5.000001*ROUNDDOWN(MOD(F310,100)/10,0)+3.000000001*ROUNDDOWN(MOD(F310,10),0)</f>
        <v>0</v>
      </c>
      <c r="N310" s="12">
        <f aca="true" t="shared" si="312" ref="N310:N321">7.001*ROUNDDOWN(G310/100,0)+5.000001*ROUNDDOWN(MOD(G310,100)/10,0)+3.000000001*ROUNDDOWN(MOD(G310,10),0)</f>
        <v>0</v>
      </c>
      <c r="O310" s="12">
        <f aca="true" t="shared" si="313" ref="O310:O321">7.001*ROUNDDOWN(H310/100,0)+5.000001*ROUNDDOWN(MOD(H310,100)/10,0)+3.000000001*ROUNDDOWN(MOD(H310,10),0)</f>
        <v>0</v>
      </c>
      <c r="P310" s="12">
        <f aca="true" t="shared" si="314" ref="P310:P321">7.001*ROUNDDOWN(I310/100,0)+5.000001*ROUNDDOWN(MOD(I310,100)/10,0)+3.000000001*ROUNDDOWN(MOD(I310,10),0)</f>
        <v>0</v>
      </c>
      <c r="Q310" s="13">
        <f aca="true" t="shared" si="315" ref="Q310:Q321">ROUNDDOWN(D310/100,0)+ROUNDDOWN(E310/100,0)+ROUNDDOWN(F310/100,0)+ROUNDDOWN(G310/100,0)+ROUNDDOWN(H310/100,0)+ROUNDDOWN(I310/100,0)</f>
        <v>0</v>
      </c>
      <c r="R310" s="14">
        <f aca="true" t="shared" si="316" ref="R310:R321">ROUNDDOWN(MOD(D310,100)/10,0)+ROUNDDOWN(MOD(E310,100)/10,0)+ROUNDDOWN(MOD(F310,100)/10,0)+ROUNDDOWN(MOD(G310,100)/10,0)+ROUNDDOWN(MOD(H310,100)/10,0)+ROUNDDOWN(MOD(I310,100)/10,0)</f>
        <v>0</v>
      </c>
      <c r="S310" s="15">
        <f aca="true" t="shared" si="317" ref="S310:S321">ROUNDDOWN(MOD(D310,10),0)+ROUNDDOWN(MOD(E310,10),0)+ROUNDDOWN(MOD(F310,10),0)+ROUNDDOWN(MOD(G310,10),0)+ROUNDDOWN(MOD(H310,10),0)+ROUNDDOWN(MOD(I310,10),0)</f>
        <v>0</v>
      </c>
      <c r="T310" s="16">
        <f aca="true" t="shared" si="318" ref="T310:T321">Q310+R310+S310</f>
        <v>0</v>
      </c>
      <c r="V310" s="17" t="s">
        <v>36</v>
      </c>
      <c r="W310" s="18" t="s">
        <v>37</v>
      </c>
      <c r="X310" s="18" t="s">
        <v>38</v>
      </c>
      <c r="Y310" s="19" t="s">
        <v>37</v>
      </c>
      <c r="Z310" s="19">
        <v>10</v>
      </c>
      <c r="AA310" s="19">
        <v>6</v>
      </c>
      <c r="AB310" s="3" t="s">
        <v>39</v>
      </c>
      <c r="AC310" s="18" t="s">
        <v>40</v>
      </c>
    </row>
    <row r="311" spans="1:29" ht="12" customHeight="1">
      <c r="A311" s="20">
        <f aca="true" t="shared" si="319" ref="A311:A321">A310</f>
        <v>23</v>
      </c>
      <c r="B311" s="20" t="str">
        <f aca="true" t="shared" si="320" ref="B311:B321">B310</f>
        <v> </v>
      </c>
      <c r="C311" s="8">
        <v>2</v>
      </c>
      <c r="D311" s="9"/>
      <c r="E311" s="10"/>
      <c r="F311" s="9"/>
      <c r="G311" s="10"/>
      <c r="H311" s="9"/>
      <c r="I311" s="10"/>
      <c r="J311" s="11">
        <f t="shared" si="308"/>
        <v>0</v>
      </c>
      <c r="K311" s="12">
        <f t="shared" si="309"/>
        <v>0</v>
      </c>
      <c r="L311" s="12">
        <f t="shared" si="310"/>
        <v>0</v>
      </c>
      <c r="M311" s="12">
        <f t="shared" si="311"/>
        <v>0</v>
      </c>
      <c r="N311" s="12">
        <f t="shared" si="312"/>
        <v>0</v>
      </c>
      <c r="O311" s="12">
        <f t="shared" si="313"/>
        <v>0</v>
      </c>
      <c r="P311" s="12">
        <f t="shared" si="314"/>
        <v>0</v>
      </c>
      <c r="Q311" s="13">
        <f t="shared" si="315"/>
        <v>0</v>
      </c>
      <c r="R311" s="14">
        <f t="shared" si="316"/>
        <v>0</v>
      </c>
      <c r="S311" s="15">
        <f t="shared" si="317"/>
        <v>0</v>
      </c>
      <c r="T311" s="16">
        <f t="shared" si="318"/>
        <v>0</v>
      </c>
      <c r="V311" s="17" t="str">
        <f aca="true" t="shared" si="321" ref="V311:V321">V310</f>
        <v>2008-02-15</v>
      </c>
      <c r="W311" s="18" t="s">
        <v>37</v>
      </c>
      <c r="X311" s="18" t="s">
        <v>38</v>
      </c>
      <c r="Y311" s="19" t="s">
        <v>37</v>
      </c>
      <c r="Z311" s="19">
        <v>10</v>
      </c>
      <c r="AA311" s="19">
        <v>6</v>
      </c>
      <c r="AB311" s="3" t="s">
        <v>39</v>
      </c>
      <c r="AC311" s="18" t="s">
        <v>40</v>
      </c>
    </row>
    <row r="312" spans="1:29" ht="12" customHeight="1">
      <c r="A312" s="20">
        <f t="shared" si="319"/>
        <v>23</v>
      </c>
      <c r="B312" s="20" t="str">
        <f t="shared" si="320"/>
        <v> </v>
      </c>
      <c r="C312" s="8">
        <v>3</v>
      </c>
      <c r="D312" s="9"/>
      <c r="E312" s="10"/>
      <c r="F312" s="9"/>
      <c r="G312" s="10"/>
      <c r="H312" s="9"/>
      <c r="I312" s="10"/>
      <c r="J312" s="11">
        <f t="shared" si="308"/>
        <v>0</v>
      </c>
      <c r="K312" s="12">
        <f t="shared" si="309"/>
        <v>0</v>
      </c>
      <c r="L312" s="12">
        <f t="shared" si="310"/>
        <v>0</v>
      </c>
      <c r="M312" s="12">
        <f t="shared" si="311"/>
        <v>0</v>
      </c>
      <c r="N312" s="12">
        <f t="shared" si="312"/>
        <v>0</v>
      </c>
      <c r="O312" s="12">
        <f t="shared" si="313"/>
        <v>0</v>
      </c>
      <c r="P312" s="12">
        <f t="shared" si="314"/>
        <v>0</v>
      </c>
      <c r="Q312" s="13">
        <f t="shared" si="315"/>
        <v>0</v>
      </c>
      <c r="R312" s="14">
        <f t="shared" si="316"/>
        <v>0</v>
      </c>
      <c r="S312" s="15">
        <f t="shared" si="317"/>
        <v>0</v>
      </c>
      <c r="T312" s="16">
        <f t="shared" si="318"/>
        <v>0</v>
      </c>
      <c r="V312" s="17" t="str">
        <f t="shared" si="321"/>
        <v>2008-02-15</v>
      </c>
      <c r="W312" s="18" t="s">
        <v>37</v>
      </c>
      <c r="X312" s="18" t="s">
        <v>38</v>
      </c>
      <c r="Y312" s="19" t="s">
        <v>37</v>
      </c>
      <c r="Z312" s="19">
        <v>10</v>
      </c>
      <c r="AA312" s="19">
        <v>6</v>
      </c>
      <c r="AB312" s="3" t="s">
        <v>39</v>
      </c>
      <c r="AC312" s="18" t="s">
        <v>40</v>
      </c>
    </row>
    <row r="313" spans="1:29" ht="12" customHeight="1">
      <c r="A313" s="20">
        <f t="shared" si="319"/>
        <v>23</v>
      </c>
      <c r="B313" s="20" t="str">
        <f t="shared" si="320"/>
        <v> </v>
      </c>
      <c r="C313" s="8">
        <v>4</v>
      </c>
      <c r="D313" s="10"/>
      <c r="E313" s="9"/>
      <c r="F313" s="10"/>
      <c r="G313" s="9"/>
      <c r="H313" s="10"/>
      <c r="I313" s="9"/>
      <c r="J313" s="11">
        <f t="shared" si="308"/>
        <v>0</v>
      </c>
      <c r="K313" s="12">
        <f t="shared" si="309"/>
        <v>0</v>
      </c>
      <c r="L313" s="12">
        <f t="shared" si="310"/>
        <v>0</v>
      </c>
      <c r="M313" s="12">
        <f t="shared" si="311"/>
        <v>0</v>
      </c>
      <c r="N313" s="12">
        <f t="shared" si="312"/>
        <v>0</v>
      </c>
      <c r="O313" s="12">
        <f t="shared" si="313"/>
        <v>0</v>
      </c>
      <c r="P313" s="12">
        <f t="shared" si="314"/>
        <v>0</v>
      </c>
      <c r="Q313" s="13">
        <f t="shared" si="315"/>
        <v>0</v>
      </c>
      <c r="R313" s="14">
        <f t="shared" si="316"/>
        <v>0</v>
      </c>
      <c r="S313" s="15">
        <f t="shared" si="317"/>
        <v>0</v>
      </c>
      <c r="T313" s="16">
        <f t="shared" si="318"/>
        <v>0</v>
      </c>
      <c r="V313" s="17" t="str">
        <f t="shared" si="321"/>
        <v>2008-02-15</v>
      </c>
      <c r="W313" s="18" t="s">
        <v>37</v>
      </c>
      <c r="X313" s="18" t="s">
        <v>38</v>
      </c>
      <c r="Y313" s="19" t="s">
        <v>37</v>
      </c>
      <c r="Z313" s="19">
        <v>10</v>
      </c>
      <c r="AA313" s="19">
        <v>6</v>
      </c>
      <c r="AB313" s="3" t="s">
        <v>39</v>
      </c>
      <c r="AC313" s="18" t="s">
        <v>40</v>
      </c>
    </row>
    <row r="314" spans="1:29" ht="12" customHeight="1">
      <c r="A314" s="20">
        <f t="shared" si="319"/>
        <v>23</v>
      </c>
      <c r="B314" s="20" t="str">
        <f t="shared" si="320"/>
        <v> </v>
      </c>
      <c r="C314" s="8">
        <v>5</v>
      </c>
      <c r="D314" s="10"/>
      <c r="E314" s="9"/>
      <c r="F314" s="10"/>
      <c r="G314" s="9"/>
      <c r="H314" s="10"/>
      <c r="I314" s="9"/>
      <c r="J314" s="11">
        <f t="shared" si="308"/>
        <v>0</v>
      </c>
      <c r="K314" s="12">
        <f t="shared" si="309"/>
        <v>0</v>
      </c>
      <c r="L314" s="12">
        <f t="shared" si="310"/>
        <v>0</v>
      </c>
      <c r="M314" s="12">
        <f t="shared" si="311"/>
        <v>0</v>
      </c>
      <c r="N314" s="12">
        <f t="shared" si="312"/>
        <v>0</v>
      </c>
      <c r="O314" s="12">
        <f t="shared" si="313"/>
        <v>0</v>
      </c>
      <c r="P314" s="12">
        <f t="shared" si="314"/>
        <v>0</v>
      </c>
      <c r="Q314" s="13">
        <f t="shared" si="315"/>
        <v>0</v>
      </c>
      <c r="R314" s="14">
        <f t="shared" si="316"/>
        <v>0</v>
      </c>
      <c r="S314" s="15">
        <f t="shared" si="317"/>
        <v>0</v>
      </c>
      <c r="T314" s="16">
        <f t="shared" si="318"/>
        <v>0</v>
      </c>
      <c r="V314" s="17" t="str">
        <f t="shared" si="321"/>
        <v>2008-02-15</v>
      </c>
      <c r="W314" s="18" t="s">
        <v>37</v>
      </c>
      <c r="X314" s="18" t="s">
        <v>38</v>
      </c>
      <c r="Y314" s="19" t="s">
        <v>37</v>
      </c>
      <c r="Z314" s="19">
        <v>10</v>
      </c>
      <c r="AA314" s="19">
        <v>6</v>
      </c>
      <c r="AB314" s="3" t="s">
        <v>39</v>
      </c>
      <c r="AC314" s="18" t="s">
        <v>40</v>
      </c>
    </row>
    <row r="315" spans="1:29" ht="12" customHeight="1">
      <c r="A315" s="20">
        <f t="shared" si="319"/>
        <v>23</v>
      </c>
      <c r="B315" s="20" t="str">
        <f t="shared" si="320"/>
        <v> </v>
      </c>
      <c r="C315" s="8">
        <v>6</v>
      </c>
      <c r="D315" s="10"/>
      <c r="E315" s="9"/>
      <c r="F315" s="10"/>
      <c r="G315" s="9"/>
      <c r="H315" s="10"/>
      <c r="I315" s="9"/>
      <c r="J315" s="11">
        <f t="shared" si="308"/>
        <v>0</v>
      </c>
      <c r="K315" s="12">
        <f t="shared" si="309"/>
        <v>0</v>
      </c>
      <c r="L315" s="12">
        <f t="shared" si="310"/>
        <v>0</v>
      </c>
      <c r="M315" s="12">
        <f t="shared" si="311"/>
        <v>0</v>
      </c>
      <c r="N315" s="12">
        <f t="shared" si="312"/>
        <v>0</v>
      </c>
      <c r="O315" s="12">
        <f t="shared" si="313"/>
        <v>0</v>
      </c>
      <c r="P315" s="12">
        <f t="shared" si="314"/>
        <v>0</v>
      </c>
      <c r="Q315" s="13">
        <f t="shared" si="315"/>
        <v>0</v>
      </c>
      <c r="R315" s="14">
        <f t="shared" si="316"/>
        <v>0</v>
      </c>
      <c r="S315" s="15">
        <f t="shared" si="317"/>
        <v>0</v>
      </c>
      <c r="T315" s="16">
        <f t="shared" si="318"/>
        <v>0</v>
      </c>
      <c r="V315" s="17" t="str">
        <f t="shared" si="321"/>
        <v>2008-02-15</v>
      </c>
      <c r="W315" s="18" t="s">
        <v>37</v>
      </c>
      <c r="X315" s="18" t="s">
        <v>38</v>
      </c>
      <c r="Y315" s="19" t="s">
        <v>37</v>
      </c>
      <c r="Z315" s="19">
        <v>10</v>
      </c>
      <c r="AA315" s="19">
        <v>6</v>
      </c>
      <c r="AB315" s="3" t="s">
        <v>39</v>
      </c>
      <c r="AC315" s="18" t="s">
        <v>40</v>
      </c>
    </row>
    <row r="316" spans="1:29" ht="12" customHeight="1">
      <c r="A316" s="20">
        <f t="shared" si="319"/>
        <v>23</v>
      </c>
      <c r="B316" s="20" t="str">
        <f t="shared" si="320"/>
        <v> </v>
      </c>
      <c r="C316" s="8">
        <v>7</v>
      </c>
      <c r="D316" s="9"/>
      <c r="E316" s="10"/>
      <c r="F316" s="9"/>
      <c r="G316" s="10"/>
      <c r="H316" s="9"/>
      <c r="I316" s="10"/>
      <c r="J316" s="11">
        <f t="shared" si="308"/>
        <v>0</v>
      </c>
      <c r="K316" s="12">
        <f t="shared" si="309"/>
        <v>0</v>
      </c>
      <c r="L316" s="12">
        <f t="shared" si="310"/>
        <v>0</v>
      </c>
      <c r="M316" s="12">
        <f t="shared" si="311"/>
        <v>0</v>
      </c>
      <c r="N316" s="12">
        <f t="shared" si="312"/>
        <v>0</v>
      </c>
      <c r="O316" s="12">
        <f t="shared" si="313"/>
        <v>0</v>
      </c>
      <c r="P316" s="12">
        <f t="shared" si="314"/>
        <v>0</v>
      </c>
      <c r="Q316" s="13">
        <f t="shared" si="315"/>
        <v>0</v>
      </c>
      <c r="R316" s="14">
        <f t="shared" si="316"/>
        <v>0</v>
      </c>
      <c r="S316" s="15">
        <f t="shared" si="317"/>
        <v>0</v>
      </c>
      <c r="T316" s="16">
        <f t="shared" si="318"/>
        <v>0</v>
      </c>
      <c r="V316" s="17" t="str">
        <f t="shared" si="321"/>
        <v>2008-02-15</v>
      </c>
      <c r="W316" s="18" t="s">
        <v>37</v>
      </c>
      <c r="X316" s="18" t="s">
        <v>38</v>
      </c>
      <c r="Y316" s="19" t="s">
        <v>37</v>
      </c>
      <c r="Z316" s="19">
        <v>10</v>
      </c>
      <c r="AA316" s="19">
        <v>6</v>
      </c>
      <c r="AB316" s="3" t="s">
        <v>39</v>
      </c>
      <c r="AC316" s="18" t="s">
        <v>40</v>
      </c>
    </row>
    <row r="317" spans="1:29" ht="12" customHeight="1">
      <c r="A317" s="20">
        <f t="shared" si="319"/>
        <v>23</v>
      </c>
      <c r="B317" s="20" t="str">
        <f t="shared" si="320"/>
        <v> </v>
      </c>
      <c r="C317" s="8">
        <v>8</v>
      </c>
      <c r="D317" s="9"/>
      <c r="E317" s="10"/>
      <c r="F317" s="9"/>
      <c r="G317" s="10"/>
      <c r="H317" s="9"/>
      <c r="I317" s="10"/>
      <c r="J317" s="11">
        <f t="shared" si="308"/>
        <v>0</v>
      </c>
      <c r="K317" s="12">
        <f t="shared" si="309"/>
        <v>0</v>
      </c>
      <c r="L317" s="12">
        <f t="shared" si="310"/>
        <v>0</v>
      </c>
      <c r="M317" s="12">
        <f t="shared" si="311"/>
        <v>0</v>
      </c>
      <c r="N317" s="12">
        <f t="shared" si="312"/>
        <v>0</v>
      </c>
      <c r="O317" s="12">
        <f t="shared" si="313"/>
        <v>0</v>
      </c>
      <c r="P317" s="12">
        <f t="shared" si="314"/>
        <v>0</v>
      </c>
      <c r="Q317" s="13">
        <f t="shared" si="315"/>
        <v>0</v>
      </c>
      <c r="R317" s="14">
        <f t="shared" si="316"/>
        <v>0</v>
      </c>
      <c r="S317" s="15">
        <f t="shared" si="317"/>
        <v>0</v>
      </c>
      <c r="T317" s="16">
        <f t="shared" si="318"/>
        <v>0</v>
      </c>
      <c r="V317" s="17" t="str">
        <f t="shared" si="321"/>
        <v>2008-02-15</v>
      </c>
      <c r="W317" s="18" t="s">
        <v>37</v>
      </c>
      <c r="X317" s="18" t="s">
        <v>38</v>
      </c>
      <c r="Y317" s="19" t="s">
        <v>37</v>
      </c>
      <c r="Z317" s="19">
        <v>10</v>
      </c>
      <c r="AA317" s="19">
        <v>6</v>
      </c>
      <c r="AB317" s="3" t="s">
        <v>39</v>
      </c>
      <c r="AC317" s="18" t="s">
        <v>40</v>
      </c>
    </row>
    <row r="318" spans="1:29" ht="12" customHeight="1">
      <c r="A318" s="20">
        <f t="shared" si="319"/>
        <v>23</v>
      </c>
      <c r="B318" s="20" t="str">
        <f t="shared" si="320"/>
        <v> </v>
      </c>
      <c r="C318" s="8">
        <v>9</v>
      </c>
      <c r="D318" s="9"/>
      <c r="E318" s="10"/>
      <c r="F318" s="9"/>
      <c r="G318" s="10"/>
      <c r="H318" s="9"/>
      <c r="I318" s="10"/>
      <c r="J318" s="11">
        <f t="shared" si="308"/>
        <v>0</v>
      </c>
      <c r="K318" s="12">
        <f t="shared" si="309"/>
        <v>0</v>
      </c>
      <c r="L318" s="12">
        <f t="shared" si="310"/>
        <v>0</v>
      </c>
      <c r="M318" s="12">
        <f t="shared" si="311"/>
        <v>0</v>
      </c>
      <c r="N318" s="12">
        <f t="shared" si="312"/>
        <v>0</v>
      </c>
      <c r="O318" s="12">
        <f t="shared" si="313"/>
        <v>0</v>
      </c>
      <c r="P318" s="12">
        <f t="shared" si="314"/>
        <v>0</v>
      </c>
      <c r="Q318" s="13">
        <f t="shared" si="315"/>
        <v>0</v>
      </c>
      <c r="R318" s="14">
        <f t="shared" si="316"/>
        <v>0</v>
      </c>
      <c r="S318" s="15">
        <f t="shared" si="317"/>
        <v>0</v>
      </c>
      <c r="T318" s="16">
        <f t="shared" si="318"/>
        <v>0</v>
      </c>
      <c r="V318" s="17" t="str">
        <f t="shared" si="321"/>
        <v>2008-02-15</v>
      </c>
      <c r="W318" s="18" t="s">
        <v>37</v>
      </c>
      <c r="X318" s="18" t="s">
        <v>38</v>
      </c>
      <c r="Y318" s="19" t="s">
        <v>37</v>
      </c>
      <c r="Z318" s="19">
        <v>10</v>
      </c>
      <c r="AA318" s="19">
        <v>6</v>
      </c>
      <c r="AB318" s="3" t="s">
        <v>39</v>
      </c>
      <c r="AC318" s="18" t="s">
        <v>40</v>
      </c>
    </row>
    <row r="319" spans="1:29" ht="12" customHeight="1">
      <c r="A319" s="20">
        <f t="shared" si="319"/>
        <v>23</v>
      </c>
      <c r="B319" s="20" t="str">
        <f t="shared" si="320"/>
        <v> </v>
      </c>
      <c r="C319" s="8">
        <v>10</v>
      </c>
      <c r="D319" s="10"/>
      <c r="E319" s="9"/>
      <c r="F319" s="10"/>
      <c r="G319" s="9"/>
      <c r="H319" s="10"/>
      <c r="I319" s="9"/>
      <c r="J319" s="11">
        <f t="shared" si="308"/>
        <v>0</v>
      </c>
      <c r="K319" s="12">
        <f t="shared" si="309"/>
        <v>0</v>
      </c>
      <c r="L319" s="12">
        <f t="shared" si="310"/>
        <v>0</v>
      </c>
      <c r="M319" s="12">
        <f t="shared" si="311"/>
        <v>0</v>
      </c>
      <c r="N319" s="12">
        <f t="shared" si="312"/>
        <v>0</v>
      </c>
      <c r="O319" s="12">
        <f t="shared" si="313"/>
        <v>0</v>
      </c>
      <c r="P319" s="12">
        <f t="shared" si="314"/>
        <v>0</v>
      </c>
      <c r="Q319" s="13">
        <f t="shared" si="315"/>
        <v>0</v>
      </c>
      <c r="R319" s="14">
        <f t="shared" si="316"/>
        <v>0</v>
      </c>
      <c r="S319" s="15">
        <f t="shared" si="317"/>
        <v>0</v>
      </c>
      <c r="T319" s="16">
        <f t="shared" si="318"/>
        <v>0</v>
      </c>
      <c r="V319" s="17" t="str">
        <f t="shared" si="321"/>
        <v>2008-02-15</v>
      </c>
      <c r="W319" s="18" t="s">
        <v>37</v>
      </c>
      <c r="X319" s="18" t="s">
        <v>38</v>
      </c>
      <c r="Y319" s="19" t="s">
        <v>37</v>
      </c>
      <c r="Z319" s="19">
        <v>10</v>
      </c>
      <c r="AA319" s="19">
        <v>6</v>
      </c>
      <c r="AB319" s="3" t="s">
        <v>39</v>
      </c>
      <c r="AC319" s="18" t="s">
        <v>40</v>
      </c>
    </row>
    <row r="320" spans="1:29" ht="12" customHeight="1">
      <c r="A320" s="20">
        <f t="shared" si="319"/>
        <v>23</v>
      </c>
      <c r="B320" s="20" t="str">
        <f t="shared" si="320"/>
        <v> </v>
      </c>
      <c r="C320" s="8">
        <v>11</v>
      </c>
      <c r="D320" s="10"/>
      <c r="E320" s="9"/>
      <c r="F320" s="10"/>
      <c r="G320" s="9"/>
      <c r="H320" s="10"/>
      <c r="I320" s="9"/>
      <c r="J320" s="11">
        <f t="shared" si="308"/>
        <v>0</v>
      </c>
      <c r="K320" s="12">
        <f t="shared" si="309"/>
        <v>0</v>
      </c>
      <c r="L320" s="12">
        <f t="shared" si="310"/>
        <v>0</v>
      </c>
      <c r="M320" s="12">
        <f t="shared" si="311"/>
        <v>0</v>
      </c>
      <c r="N320" s="12">
        <f t="shared" si="312"/>
        <v>0</v>
      </c>
      <c r="O320" s="12">
        <f t="shared" si="313"/>
        <v>0</v>
      </c>
      <c r="P320" s="12">
        <f t="shared" si="314"/>
        <v>0</v>
      </c>
      <c r="Q320" s="13">
        <f t="shared" si="315"/>
        <v>0</v>
      </c>
      <c r="R320" s="14">
        <f t="shared" si="316"/>
        <v>0</v>
      </c>
      <c r="S320" s="15">
        <f t="shared" si="317"/>
        <v>0</v>
      </c>
      <c r="T320" s="16">
        <f t="shared" si="318"/>
        <v>0</v>
      </c>
      <c r="V320" s="17" t="str">
        <f t="shared" si="321"/>
        <v>2008-02-15</v>
      </c>
      <c r="W320" s="18" t="s">
        <v>37</v>
      </c>
      <c r="X320" s="18" t="s">
        <v>38</v>
      </c>
      <c r="Y320" s="19" t="s">
        <v>37</v>
      </c>
      <c r="Z320" s="19">
        <v>10</v>
      </c>
      <c r="AA320" s="19">
        <v>6</v>
      </c>
      <c r="AB320" s="3" t="s">
        <v>39</v>
      </c>
      <c r="AC320" s="18" t="s">
        <v>40</v>
      </c>
    </row>
    <row r="321" spans="1:29" ht="12" customHeight="1">
      <c r="A321" s="20">
        <f t="shared" si="319"/>
        <v>23</v>
      </c>
      <c r="B321" s="20" t="str">
        <f t="shared" si="320"/>
        <v> </v>
      </c>
      <c r="C321" s="8">
        <v>12</v>
      </c>
      <c r="D321" s="10"/>
      <c r="E321" s="9"/>
      <c r="F321" s="10"/>
      <c r="G321" s="9"/>
      <c r="H321" s="10"/>
      <c r="I321" s="9"/>
      <c r="J321" s="11">
        <f t="shared" si="308"/>
        <v>0</v>
      </c>
      <c r="K321" s="12">
        <f t="shared" si="309"/>
        <v>0</v>
      </c>
      <c r="L321" s="12">
        <f t="shared" si="310"/>
        <v>0</v>
      </c>
      <c r="M321" s="12">
        <f t="shared" si="311"/>
        <v>0</v>
      </c>
      <c r="N321" s="12">
        <f t="shared" si="312"/>
        <v>0</v>
      </c>
      <c r="O321" s="12">
        <f t="shared" si="313"/>
        <v>0</v>
      </c>
      <c r="P321" s="12">
        <f t="shared" si="314"/>
        <v>0</v>
      </c>
      <c r="Q321" s="13">
        <f t="shared" si="315"/>
        <v>0</v>
      </c>
      <c r="R321" s="14">
        <f t="shared" si="316"/>
        <v>0</v>
      </c>
      <c r="S321" s="15">
        <f t="shared" si="317"/>
        <v>0</v>
      </c>
      <c r="T321" s="16">
        <f t="shared" si="318"/>
        <v>0</v>
      </c>
      <c r="V321" s="17" t="str">
        <f t="shared" si="321"/>
        <v>2008-02-15</v>
      </c>
      <c r="W321" s="18" t="s">
        <v>37</v>
      </c>
      <c r="X321" s="18" t="s">
        <v>38</v>
      </c>
      <c r="Y321" s="19" t="s">
        <v>37</v>
      </c>
      <c r="Z321" s="19">
        <v>10</v>
      </c>
      <c r="AA321" s="19">
        <v>6</v>
      </c>
      <c r="AB321" s="3" t="s">
        <v>39</v>
      </c>
      <c r="AC321" s="18" t="s">
        <v>40</v>
      </c>
    </row>
    <row r="322" spans="1:22" ht="12" customHeight="1">
      <c r="A322" s="21" t="s">
        <v>41</v>
      </c>
      <c r="B322" s="22" t="s">
        <v>42</v>
      </c>
      <c r="C322" s="23" t="s">
        <v>46</v>
      </c>
      <c r="D322"/>
      <c r="E322" s="24"/>
      <c r="F322" s="24"/>
      <c r="G322" s="24"/>
      <c r="H322" s="24"/>
      <c r="I322" s="24"/>
      <c r="J322" s="25">
        <f>SUM(J310:J321)</f>
        <v>0</v>
      </c>
      <c r="Q322" s="26">
        <f>SUM(Q310:Q321)</f>
        <v>0</v>
      </c>
      <c r="R322" s="27">
        <f>SUM(R310:R321)</f>
        <v>0</v>
      </c>
      <c r="S322" s="28">
        <f>SUM(S310:S321)</f>
        <v>0</v>
      </c>
      <c r="T322" s="29">
        <f>SUM(T310:T321)</f>
        <v>0</v>
      </c>
      <c r="V322" s="17"/>
    </row>
    <row r="323" spans="1:22" ht="12" customHeight="1">
      <c r="A323" s="3" t="s">
        <v>41</v>
      </c>
      <c r="B323" s="30"/>
      <c r="C323" s="31"/>
      <c r="D323" s="32"/>
      <c r="E323" s="24"/>
      <c r="F323" s="24"/>
      <c r="G323" s="24"/>
      <c r="H323" s="24"/>
      <c r="I323" s="24"/>
      <c r="J323" s="33"/>
      <c r="Q323" s="34"/>
      <c r="R323" s="33"/>
      <c r="S323" s="34"/>
      <c r="T323" s="33"/>
      <c r="V323" s="17"/>
    </row>
    <row r="324" spans="1:29" ht="12" customHeight="1">
      <c r="A324" s="8">
        <v>24</v>
      </c>
      <c r="B324" s="8" t="s">
        <v>46</v>
      </c>
      <c r="C324" s="8">
        <v>1</v>
      </c>
      <c r="D324" s="9"/>
      <c r="E324" s="10"/>
      <c r="F324" s="9"/>
      <c r="G324" s="10"/>
      <c r="H324" s="9"/>
      <c r="I324" s="10"/>
      <c r="J324" s="11">
        <f aca="true" t="shared" si="322" ref="J324:J335">SUM(K324:P324)</f>
        <v>0</v>
      </c>
      <c r="K324" s="12">
        <f aca="true" t="shared" si="323" ref="K324:K335">7.001*ROUNDDOWN(D324/100,0)+5.000001*ROUNDDOWN(MOD(D324,100)/10,0)+3.000000001*ROUNDDOWN(MOD(D324,10),0)</f>
        <v>0</v>
      </c>
      <c r="L324" s="12">
        <f aca="true" t="shared" si="324" ref="L324:L335">7.001*ROUNDDOWN(E324/100,0)+5.000001*ROUNDDOWN(MOD(E324,100)/10,0)+3.000000001*ROUNDDOWN(MOD(E324,10),0)</f>
        <v>0</v>
      </c>
      <c r="M324" s="12">
        <f aca="true" t="shared" si="325" ref="M324:M335">7.001*ROUNDDOWN(F324/100,0)+5.000001*ROUNDDOWN(MOD(F324,100)/10,0)+3.000000001*ROUNDDOWN(MOD(F324,10),0)</f>
        <v>0</v>
      </c>
      <c r="N324" s="12">
        <f aca="true" t="shared" si="326" ref="N324:N335">7.001*ROUNDDOWN(G324/100,0)+5.000001*ROUNDDOWN(MOD(G324,100)/10,0)+3.000000001*ROUNDDOWN(MOD(G324,10),0)</f>
        <v>0</v>
      </c>
      <c r="O324" s="12">
        <f aca="true" t="shared" si="327" ref="O324:O335">7.001*ROUNDDOWN(H324/100,0)+5.000001*ROUNDDOWN(MOD(H324,100)/10,0)+3.000000001*ROUNDDOWN(MOD(H324,10),0)</f>
        <v>0</v>
      </c>
      <c r="P324" s="12">
        <f aca="true" t="shared" si="328" ref="P324:P335">7.001*ROUNDDOWN(I324/100,0)+5.000001*ROUNDDOWN(MOD(I324,100)/10,0)+3.000000001*ROUNDDOWN(MOD(I324,10),0)</f>
        <v>0</v>
      </c>
      <c r="Q324" s="13">
        <f aca="true" t="shared" si="329" ref="Q324:Q335">ROUNDDOWN(D324/100,0)+ROUNDDOWN(E324/100,0)+ROUNDDOWN(F324/100,0)+ROUNDDOWN(G324/100,0)+ROUNDDOWN(H324/100,0)+ROUNDDOWN(I324/100,0)</f>
        <v>0</v>
      </c>
      <c r="R324" s="14">
        <f aca="true" t="shared" si="330" ref="R324:R335">ROUNDDOWN(MOD(D324,100)/10,0)+ROUNDDOWN(MOD(E324,100)/10,0)+ROUNDDOWN(MOD(F324,100)/10,0)+ROUNDDOWN(MOD(G324,100)/10,0)+ROUNDDOWN(MOD(H324,100)/10,0)+ROUNDDOWN(MOD(I324,100)/10,0)</f>
        <v>0</v>
      </c>
      <c r="S324" s="15">
        <f aca="true" t="shared" si="331" ref="S324:S335">ROUNDDOWN(MOD(D324,10),0)+ROUNDDOWN(MOD(E324,10),0)+ROUNDDOWN(MOD(F324,10),0)+ROUNDDOWN(MOD(G324,10),0)+ROUNDDOWN(MOD(H324,10),0)+ROUNDDOWN(MOD(I324,10),0)</f>
        <v>0</v>
      </c>
      <c r="T324" s="16">
        <f aca="true" t="shared" si="332" ref="T324:T335">Q324+R324+S324</f>
        <v>0</v>
      </c>
      <c r="V324" s="17" t="s">
        <v>36</v>
      </c>
      <c r="W324" s="18" t="s">
        <v>37</v>
      </c>
      <c r="X324" s="18" t="s">
        <v>38</v>
      </c>
      <c r="Y324" s="19" t="s">
        <v>37</v>
      </c>
      <c r="Z324" s="19">
        <v>10</v>
      </c>
      <c r="AA324" s="19">
        <v>6</v>
      </c>
      <c r="AB324" s="3" t="s">
        <v>39</v>
      </c>
      <c r="AC324" s="18" t="s">
        <v>40</v>
      </c>
    </row>
    <row r="325" spans="1:29" ht="12" customHeight="1">
      <c r="A325" s="20">
        <f aca="true" t="shared" si="333" ref="A325:A335">A324</f>
        <v>24</v>
      </c>
      <c r="B325" s="20" t="str">
        <f aca="true" t="shared" si="334" ref="B325:B335">B324</f>
        <v> </v>
      </c>
      <c r="C325" s="8">
        <v>2</v>
      </c>
      <c r="D325" s="9"/>
      <c r="E325" s="10"/>
      <c r="F325" s="9"/>
      <c r="G325" s="10"/>
      <c r="H325" s="9"/>
      <c r="I325" s="10"/>
      <c r="J325" s="11">
        <f t="shared" si="322"/>
        <v>0</v>
      </c>
      <c r="K325" s="12">
        <f t="shared" si="323"/>
        <v>0</v>
      </c>
      <c r="L325" s="12">
        <f t="shared" si="324"/>
        <v>0</v>
      </c>
      <c r="M325" s="12">
        <f t="shared" si="325"/>
        <v>0</v>
      </c>
      <c r="N325" s="12">
        <f t="shared" si="326"/>
        <v>0</v>
      </c>
      <c r="O325" s="12">
        <f t="shared" si="327"/>
        <v>0</v>
      </c>
      <c r="P325" s="12">
        <f t="shared" si="328"/>
        <v>0</v>
      </c>
      <c r="Q325" s="13">
        <f t="shared" si="329"/>
        <v>0</v>
      </c>
      <c r="R325" s="14">
        <f t="shared" si="330"/>
        <v>0</v>
      </c>
      <c r="S325" s="15">
        <f t="shared" si="331"/>
        <v>0</v>
      </c>
      <c r="T325" s="16">
        <f t="shared" si="332"/>
        <v>0</v>
      </c>
      <c r="V325" s="17" t="str">
        <f aca="true" t="shared" si="335" ref="V325:V335">V324</f>
        <v>2008-02-15</v>
      </c>
      <c r="W325" s="18" t="s">
        <v>37</v>
      </c>
      <c r="X325" s="18" t="s">
        <v>38</v>
      </c>
      <c r="Y325" s="19" t="s">
        <v>37</v>
      </c>
      <c r="Z325" s="19">
        <v>10</v>
      </c>
      <c r="AA325" s="19">
        <v>6</v>
      </c>
      <c r="AB325" s="3" t="s">
        <v>39</v>
      </c>
      <c r="AC325" s="18" t="s">
        <v>40</v>
      </c>
    </row>
    <row r="326" spans="1:29" ht="12" customHeight="1">
      <c r="A326" s="20">
        <f t="shared" si="333"/>
        <v>24</v>
      </c>
      <c r="B326" s="20" t="str">
        <f t="shared" si="334"/>
        <v> </v>
      </c>
      <c r="C326" s="8">
        <v>3</v>
      </c>
      <c r="D326" s="9"/>
      <c r="E326" s="10"/>
      <c r="F326" s="9"/>
      <c r="G326" s="10"/>
      <c r="H326" s="9"/>
      <c r="I326" s="10"/>
      <c r="J326" s="11">
        <f t="shared" si="322"/>
        <v>0</v>
      </c>
      <c r="K326" s="12">
        <f t="shared" si="323"/>
        <v>0</v>
      </c>
      <c r="L326" s="12">
        <f t="shared" si="324"/>
        <v>0</v>
      </c>
      <c r="M326" s="12">
        <f t="shared" si="325"/>
        <v>0</v>
      </c>
      <c r="N326" s="12">
        <f t="shared" si="326"/>
        <v>0</v>
      </c>
      <c r="O326" s="12">
        <f t="shared" si="327"/>
        <v>0</v>
      </c>
      <c r="P326" s="12">
        <f t="shared" si="328"/>
        <v>0</v>
      </c>
      <c r="Q326" s="13">
        <f t="shared" si="329"/>
        <v>0</v>
      </c>
      <c r="R326" s="14">
        <f t="shared" si="330"/>
        <v>0</v>
      </c>
      <c r="S326" s="15">
        <f t="shared" si="331"/>
        <v>0</v>
      </c>
      <c r="T326" s="16">
        <f t="shared" si="332"/>
        <v>0</v>
      </c>
      <c r="V326" s="17" t="str">
        <f t="shared" si="335"/>
        <v>2008-02-15</v>
      </c>
      <c r="W326" s="18" t="s">
        <v>37</v>
      </c>
      <c r="X326" s="18" t="s">
        <v>38</v>
      </c>
      <c r="Y326" s="19" t="s">
        <v>37</v>
      </c>
      <c r="Z326" s="19">
        <v>10</v>
      </c>
      <c r="AA326" s="19">
        <v>6</v>
      </c>
      <c r="AB326" s="3" t="s">
        <v>39</v>
      </c>
      <c r="AC326" s="18" t="s">
        <v>40</v>
      </c>
    </row>
    <row r="327" spans="1:29" ht="12" customHeight="1">
      <c r="A327" s="20">
        <f t="shared" si="333"/>
        <v>24</v>
      </c>
      <c r="B327" s="20" t="str">
        <f t="shared" si="334"/>
        <v> </v>
      </c>
      <c r="C327" s="8">
        <v>4</v>
      </c>
      <c r="D327" s="10"/>
      <c r="E327" s="9"/>
      <c r="F327" s="10"/>
      <c r="G327" s="9"/>
      <c r="H327" s="10"/>
      <c r="I327" s="9"/>
      <c r="J327" s="11">
        <f t="shared" si="322"/>
        <v>0</v>
      </c>
      <c r="K327" s="12">
        <f t="shared" si="323"/>
        <v>0</v>
      </c>
      <c r="L327" s="12">
        <f t="shared" si="324"/>
        <v>0</v>
      </c>
      <c r="M327" s="12">
        <f t="shared" si="325"/>
        <v>0</v>
      </c>
      <c r="N327" s="12">
        <f t="shared" si="326"/>
        <v>0</v>
      </c>
      <c r="O327" s="12">
        <f t="shared" si="327"/>
        <v>0</v>
      </c>
      <c r="P327" s="12">
        <f t="shared" si="328"/>
        <v>0</v>
      </c>
      <c r="Q327" s="13">
        <f t="shared" si="329"/>
        <v>0</v>
      </c>
      <c r="R327" s="14">
        <f t="shared" si="330"/>
        <v>0</v>
      </c>
      <c r="S327" s="15">
        <f t="shared" si="331"/>
        <v>0</v>
      </c>
      <c r="T327" s="16">
        <f t="shared" si="332"/>
        <v>0</v>
      </c>
      <c r="V327" s="17" t="str">
        <f t="shared" si="335"/>
        <v>2008-02-15</v>
      </c>
      <c r="W327" s="18" t="s">
        <v>37</v>
      </c>
      <c r="X327" s="18" t="s">
        <v>38</v>
      </c>
      <c r="Y327" s="19" t="s">
        <v>37</v>
      </c>
      <c r="Z327" s="19">
        <v>10</v>
      </c>
      <c r="AA327" s="19">
        <v>6</v>
      </c>
      <c r="AB327" s="3" t="s">
        <v>39</v>
      </c>
      <c r="AC327" s="18" t="s">
        <v>40</v>
      </c>
    </row>
    <row r="328" spans="1:29" ht="12" customHeight="1">
      <c r="A328" s="20">
        <f t="shared" si="333"/>
        <v>24</v>
      </c>
      <c r="B328" s="20" t="str">
        <f t="shared" si="334"/>
        <v> </v>
      </c>
      <c r="C328" s="8">
        <v>5</v>
      </c>
      <c r="D328" s="10"/>
      <c r="E328" s="9"/>
      <c r="F328" s="10"/>
      <c r="G328" s="9"/>
      <c r="H328" s="10"/>
      <c r="I328" s="9"/>
      <c r="J328" s="11">
        <f t="shared" si="322"/>
        <v>0</v>
      </c>
      <c r="K328" s="12">
        <f t="shared" si="323"/>
        <v>0</v>
      </c>
      <c r="L328" s="12">
        <f t="shared" si="324"/>
        <v>0</v>
      </c>
      <c r="M328" s="12">
        <f t="shared" si="325"/>
        <v>0</v>
      </c>
      <c r="N328" s="12">
        <f t="shared" si="326"/>
        <v>0</v>
      </c>
      <c r="O328" s="12">
        <f t="shared" si="327"/>
        <v>0</v>
      </c>
      <c r="P328" s="12">
        <f t="shared" si="328"/>
        <v>0</v>
      </c>
      <c r="Q328" s="13">
        <f t="shared" si="329"/>
        <v>0</v>
      </c>
      <c r="R328" s="14">
        <f t="shared" si="330"/>
        <v>0</v>
      </c>
      <c r="S328" s="15">
        <f t="shared" si="331"/>
        <v>0</v>
      </c>
      <c r="T328" s="16">
        <f t="shared" si="332"/>
        <v>0</v>
      </c>
      <c r="V328" s="17" t="str">
        <f t="shared" si="335"/>
        <v>2008-02-15</v>
      </c>
      <c r="W328" s="18" t="s">
        <v>37</v>
      </c>
      <c r="X328" s="18" t="s">
        <v>38</v>
      </c>
      <c r="Y328" s="19" t="s">
        <v>37</v>
      </c>
      <c r="Z328" s="19">
        <v>10</v>
      </c>
      <c r="AA328" s="19">
        <v>6</v>
      </c>
      <c r="AB328" s="3" t="s">
        <v>39</v>
      </c>
      <c r="AC328" s="18" t="s">
        <v>40</v>
      </c>
    </row>
    <row r="329" spans="1:29" ht="12" customHeight="1">
      <c r="A329" s="20">
        <f t="shared" si="333"/>
        <v>24</v>
      </c>
      <c r="B329" s="20" t="str">
        <f t="shared" si="334"/>
        <v> </v>
      </c>
      <c r="C329" s="8">
        <v>6</v>
      </c>
      <c r="D329" s="10"/>
      <c r="E329" s="9"/>
      <c r="F329" s="10"/>
      <c r="G329" s="9"/>
      <c r="H329" s="10"/>
      <c r="I329" s="9"/>
      <c r="J329" s="11">
        <f t="shared" si="322"/>
        <v>0</v>
      </c>
      <c r="K329" s="12">
        <f t="shared" si="323"/>
        <v>0</v>
      </c>
      <c r="L329" s="12">
        <f t="shared" si="324"/>
        <v>0</v>
      </c>
      <c r="M329" s="12">
        <f t="shared" si="325"/>
        <v>0</v>
      </c>
      <c r="N329" s="12">
        <f t="shared" si="326"/>
        <v>0</v>
      </c>
      <c r="O329" s="12">
        <f t="shared" si="327"/>
        <v>0</v>
      </c>
      <c r="P329" s="12">
        <f t="shared" si="328"/>
        <v>0</v>
      </c>
      <c r="Q329" s="13">
        <f t="shared" si="329"/>
        <v>0</v>
      </c>
      <c r="R329" s="14">
        <f t="shared" si="330"/>
        <v>0</v>
      </c>
      <c r="S329" s="15">
        <f t="shared" si="331"/>
        <v>0</v>
      </c>
      <c r="T329" s="16">
        <f t="shared" si="332"/>
        <v>0</v>
      </c>
      <c r="V329" s="17" t="str">
        <f t="shared" si="335"/>
        <v>2008-02-15</v>
      </c>
      <c r="W329" s="18" t="s">
        <v>37</v>
      </c>
      <c r="X329" s="18" t="s">
        <v>38</v>
      </c>
      <c r="Y329" s="19" t="s">
        <v>37</v>
      </c>
      <c r="Z329" s="19">
        <v>10</v>
      </c>
      <c r="AA329" s="19">
        <v>6</v>
      </c>
      <c r="AB329" s="3" t="s">
        <v>39</v>
      </c>
      <c r="AC329" s="18" t="s">
        <v>40</v>
      </c>
    </row>
    <row r="330" spans="1:29" ht="12" customHeight="1">
      <c r="A330" s="20">
        <f t="shared" si="333"/>
        <v>24</v>
      </c>
      <c r="B330" s="20" t="str">
        <f t="shared" si="334"/>
        <v> </v>
      </c>
      <c r="C330" s="8">
        <v>7</v>
      </c>
      <c r="D330" s="9"/>
      <c r="E330" s="10"/>
      <c r="F330" s="9"/>
      <c r="G330" s="10"/>
      <c r="H330" s="9"/>
      <c r="I330" s="10"/>
      <c r="J330" s="11">
        <f t="shared" si="322"/>
        <v>0</v>
      </c>
      <c r="K330" s="12">
        <f t="shared" si="323"/>
        <v>0</v>
      </c>
      <c r="L330" s="12">
        <f t="shared" si="324"/>
        <v>0</v>
      </c>
      <c r="M330" s="12">
        <f t="shared" si="325"/>
        <v>0</v>
      </c>
      <c r="N330" s="12">
        <f t="shared" si="326"/>
        <v>0</v>
      </c>
      <c r="O330" s="12">
        <f t="shared" si="327"/>
        <v>0</v>
      </c>
      <c r="P330" s="12">
        <f t="shared" si="328"/>
        <v>0</v>
      </c>
      <c r="Q330" s="13">
        <f t="shared" si="329"/>
        <v>0</v>
      </c>
      <c r="R330" s="14">
        <f t="shared" si="330"/>
        <v>0</v>
      </c>
      <c r="S330" s="15">
        <f t="shared" si="331"/>
        <v>0</v>
      </c>
      <c r="T330" s="16">
        <f t="shared" si="332"/>
        <v>0</v>
      </c>
      <c r="V330" s="17" t="str">
        <f t="shared" si="335"/>
        <v>2008-02-15</v>
      </c>
      <c r="W330" s="18" t="s">
        <v>37</v>
      </c>
      <c r="X330" s="18" t="s">
        <v>38</v>
      </c>
      <c r="Y330" s="19" t="s">
        <v>37</v>
      </c>
      <c r="Z330" s="19">
        <v>10</v>
      </c>
      <c r="AA330" s="19">
        <v>6</v>
      </c>
      <c r="AB330" s="3" t="s">
        <v>39</v>
      </c>
      <c r="AC330" s="18" t="s">
        <v>40</v>
      </c>
    </row>
    <row r="331" spans="1:29" ht="12" customHeight="1">
      <c r="A331" s="20">
        <f t="shared" si="333"/>
        <v>24</v>
      </c>
      <c r="B331" s="20" t="str">
        <f t="shared" si="334"/>
        <v> </v>
      </c>
      <c r="C331" s="8">
        <v>8</v>
      </c>
      <c r="D331" s="9"/>
      <c r="E331" s="10"/>
      <c r="F331" s="9"/>
      <c r="G331" s="10"/>
      <c r="H331" s="9"/>
      <c r="I331" s="10"/>
      <c r="J331" s="11">
        <f t="shared" si="322"/>
        <v>0</v>
      </c>
      <c r="K331" s="12">
        <f t="shared" si="323"/>
        <v>0</v>
      </c>
      <c r="L331" s="12">
        <f t="shared" si="324"/>
        <v>0</v>
      </c>
      <c r="M331" s="12">
        <f t="shared" si="325"/>
        <v>0</v>
      </c>
      <c r="N331" s="12">
        <f t="shared" si="326"/>
        <v>0</v>
      </c>
      <c r="O331" s="12">
        <f t="shared" si="327"/>
        <v>0</v>
      </c>
      <c r="P331" s="12">
        <f t="shared" si="328"/>
        <v>0</v>
      </c>
      <c r="Q331" s="13">
        <f t="shared" si="329"/>
        <v>0</v>
      </c>
      <c r="R331" s="14">
        <f t="shared" si="330"/>
        <v>0</v>
      </c>
      <c r="S331" s="15">
        <f t="shared" si="331"/>
        <v>0</v>
      </c>
      <c r="T331" s="16">
        <f t="shared" si="332"/>
        <v>0</v>
      </c>
      <c r="V331" s="17" t="str">
        <f t="shared" si="335"/>
        <v>2008-02-15</v>
      </c>
      <c r="W331" s="18" t="s">
        <v>37</v>
      </c>
      <c r="X331" s="18" t="s">
        <v>38</v>
      </c>
      <c r="Y331" s="19" t="s">
        <v>37</v>
      </c>
      <c r="Z331" s="19">
        <v>10</v>
      </c>
      <c r="AA331" s="19">
        <v>6</v>
      </c>
      <c r="AB331" s="3" t="s">
        <v>39</v>
      </c>
      <c r="AC331" s="18" t="s">
        <v>40</v>
      </c>
    </row>
    <row r="332" spans="1:29" ht="12" customHeight="1">
      <c r="A332" s="20">
        <f t="shared" si="333"/>
        <v>24</v>
      </c>
      <c r="B332" s="20" t="str">
        <f t="shared" si="334"/>
        <v> </v>
      </c>
      <c r="C332" s="8">
        <v>9</v>
      </c>
      <c r="D332" s="9"/>
      <c r="E332" s="10"/>
      <c r="F332" s="9"/>
      <c r="G332" s="10"/>
      <c r="H332" s="9"/>
      <c r="I332" s="10"/>
      <c r="J332" s="11">
        <f t="shared" si="322"/>
        <v>0</v>
      </c>
      <c r="K332" s="12">
        <f t="shared" si="323"/>
        <v>0</v>
      </c>
      <c r="L332" s="12">
        <f t="shared" si="324"/>
        <v>0</v>
      </c>
      <c r="M332" s="12">
        <f t="shared" si="325"/>
        <v>0</v>
      </c>
      <c r="N332" s="12">
        <f t="shared" si="326"/>
        <v>0</v>
      </c>
      <c r="O332" s="12">
        <f t="shared" si="327"/>
        <v>0</v>
      </c>
      <c r="P332" s="12">
        <f t="shared" si="328"/>
        <v>0</v>
      </c>
      <c r="Q332" s="13">
        <f t="shared" si="329"/>
        <v>0</v>
      </c>
      <c r="R332" s="14">
        <f t="shared" si="330"/>
        <v>0</v>
      </c>
      <c r="S332" s="15">
        <f t="shared" si="331"/>
        <v>0</v>
      </c>
      <c r="T332" s="16">
        <f t="shared" si="332"/>
        <v>0</v>
      </c>
      <c r="V332" s="17" t="str">
        <f t="shared" si="335"/>
        <v>2008-02-15</v>
      </c>
      <c r="W332" s="18" t="s">
        <v>37</v>
      </c>
      <c r="X332" s="18" t="s">
        <v>38</v>
      </c>
      <c r="Y332" s="19" t="s">
        <v>37</v>
      </c>
      <c r="Z332" s="19">
        <v>10</v>
      </c>
      <c r="AA332" s="19">
        <v>6</v>
      </c>
      <c r="AB332" s="3" t="s">
        <v>39</v>
      </c>
      <c r="AC332" s="18" t="s">
        <v>40</v>
      </c>
    </row>
    <row r="333" spans="1:29" ht="12" customHeight="1">
      <c r="A333" s="20">
        <f t="shared" si="333"/>
        <v>24</v>
      </c>
      <c r="B333" s="20" t="str">
        <f t="shared" si="334"/>
        <v> </v>
      </c>
      <c r="C333" s="8">
        <v>10</v>
      </c>
      <c r="D333" s="10"/>
      <c r="E333" s="9"/>
      <c r="F333" s="10"/>
      <c r="G333" s="9"/>
      <c r="H333" s="10"/>
      <c r="I333" s="9"/>
      <c r="J333" s="11">
        <f t="shared" si="322"/>
        <v>0</v>
      </c>
      <c r="K333" s="12">
        <f t="shared" si="323"/>
        <v>0</v>
      </c>
      <c r="L333" s="12">
        <f t="shared" si="324"/>
        <v>0</v>
      </c>
      <c r="M333" s="12">
        <f t="shared" si="325"/>
        <v>0</v>
      </c>
      <c r="N333" s="12">
        <f t="shared" si="326"/>
        <v>0</v>
      </c>
      <c r="O333" s="12">
        <f t="shared" si="327"/>
        <v>0</v>
      </c>
      <c r="P333" s="12">
        <f t="shared" si="328"/>
        <v>0</v>
      </c>
      <c r="Q333" s="13">
        <f t="shared" si="329"/>
        <v>0</v>
      </c>
      <c r="R333" s="14">
        <f t="shared" si="330"/>
        <v>0</v>
      </c>
      <c r="S333" s="15">
        <f t="shared" si="331"/>
        <v>0</v>
      </c>
      <c r="T333" s="16">
        <f t="shared" si="332"/>
        <v>0</v>
      </c>
      <c r="V333" s="17" t="str">
        <f t="shared" si="335"/>
        <v>2008-02-15</v>
      </c>
      <c r="W333" s="18" t="s">
        <v>37</v>
      </c>
      <c r="X333" s="18" t="s">
        <v>38</v>
      </c>
      <c r="Y333" s="19" t="s">
        <v>37</v>
      </c>
      <c r="Z333" s="19">
        <v>10</v>
      </c>
      <c r="AA333" s="19">
        <v>6</v>
      </c>
      <c r="AB333" s="3" t="s">
        <v>39</v>
      </c>
      <c r="AC333" s="18" t="s">
        <v>40</v>
      </c>
    </row>
    <row r="334" spans="1:29" ht="12" customHeight="1">
      <c r="A334" s="20">
        <f t="shared" si="333"/>
        <v>24</v>
      </c>
      <c r="B334" s="20" t="str">
        <f t="shared" si="334"/>
        <v> </v>
      </c>
      <c r="C334" s="8">
        <v>11</v>
      </c>
      <c r="D334" s="10"/>
      <c r="E334" s="9"/>
      <c r="F334" s="10"/>
      <c r="G334" s="9"/>
      <c r="H334" s="10"/>
      <c r="I334" s="9"/>
      <c r="J334" s="11">
        <f t="shared" si="322"/>
        <v>0</v>
      </c>
      <c r="K334" s="12">
        <f t="shared" si="323"/>
        <v>0</v>
      </c>
      <c r="L334" s="12">
        <f t="shared" si="324"/>
        <v>0</v>
      </c>
      <c r="M334" s="12">
        <f t="shared" si="325"/>
        <v>0</v>
      </c>
      <c r="N334" s="12">
        <f t="shared" si="326"/>
        <v>0</v>
      </c>
      <c r="O334" s="12">
        <f t="shared" si="327"/>
        <v>0</v>
      </c>
      <c r="P334" s="12">
        <f t="shared" si="328"/>
        <v>0</v>
      </c>
      <c r="Q334" s="13">
        <f t="shared" si="329"/>
        <v>0</v>
      </c>
      <c r="R334" s="14">
        <f t="shared" si="330"/>
        <v>0</v>
      </c>
      <c r="S334" s="15">
        <f t="shared" si="331"/>
        <v>0</v>
      </c>
      <c r="T334" s="16">
        <f t="shared" si="332"/>
        <v>0</v>
      </c>
      <c r="V334" s="17" t="str">
        <f t="shared" si="335"/>
        <v>2008-02-15</v>
      </c>
      <c r="W334" s="18" t="s">
        <v>37</v>
      </c>
      <c r="X334" s="18" t="s">
        <v>38</v>
      </c>
      <c r="Y334" s="19" t="s">
        <v>37</v>
      </c>
      <c r="Z334" s="19">
        <v>10</v>
      </c>
      <c r="AA334" s="19">
        <v>6</v>
      </c>
      <c r="AB334" s="3" t="s">
        <v>39</v>
      </c>
      <c r="AC334" s="18" t="s">
        <v>40</v>
      </c>
    </row>
    <row r="335" spans="1:29" ht="12" customHeight="1">
      <c r="A335" s="20">
        <f t="shared" si="333"/>
        <v>24</v>
      </c>
      <c r="B335" s="20" t="str">
        <f t="shared" si="334"/>
        <v> </v>
      </c>
      <c r="C335" s="8">
        <v>12</v>
      </c>
      <c r="D335" s="10"/>
      <c r="E335" s="9"/>
      <c r="F335" s="10"/>
      <c r="G335" s="9"/>
      <c r="H335" s="10"/>
      <c r="I335" s="9"/>
      <c r="J335" s="11">
        <f t="shared" si="322"/>
        <v>0</v>
      </c>
      <c r="K335" s="12">
        <f t="shared" si="323"/>
        <v>0</v>
      </c>
      <c r="L335" s="12">
        <f t="shared" si="324"/>
        <v>0</v>
      </c>
      <c r="M335" s="12">
        <f t="shared" si="325"/>
        <v>0</v>
      </c>
      <c r="N335" s="12">
        <f t="shared" si="326"/>
        <v>0</v>
      </c>
      <c r="O335" s="12">
        <f t="shared" si="327"/>
        <v>0</v>
      </c>
      <c r="P335" s="12">
        <f t="shared" si="328"/>
        <v>0</v>
      </c>
      <c r="Q335" s="13">
        <f t="shared" si="329"/>
        <v>0</v>
      </c>
      <c r="R335" s="14">
        <f t="shared" si="330"/>
        <v>0</v>
      </c>
      <c r="S335" s="15">
        <f t="shared" si="331"/>
        <v>0</v>
      </c>
      <c r="T335" s="16">
        <f t="shared" si="332"/>
        <v>0</v>
      </c>
      <c r="V335" s="17" t="str">
        <f t="shared" si="335"/>
        <v>2008-02-15</v>
      </c>
      <c r="W335" s="18" t="s">
        <v>37</v>
      </c>
      <c r="X335" s="18" t="s">
        <v>38</v>
      </c>
      <c r="Y335" s="19" t="s">
        <v>37</v>
      </c>
      <c r="Z335" s="19">
        <v>10</v>
      </c>
      <c r="AA335" s="19">
        <v>6</v>
      </c>
      <c r="AB335" s="3" t="s">
        <v>39</v>
      </c>
      <c r="AC335" s="18" t="s">
        <v>40</v>
      </c>
    </row>
    <row r="336" spans="1:20" ht="12" customHeight="1">
      <c r="A336" s="21" t="s">
        <v>41</v>
      </c>
      <c r="B336" s="22" t="s">
        <v>42</v>
      </c>
      <c r="C336" s="23" t="s">
        <v>46</v>
      </c>
      <c r="D336"/>
      <c r="J336" s="25">
        <f>SUM(J324:J335)</f>
        <v>0</v>
      </c>
      <c r="Q336" s="26">
        <f>SUM(Q324:Q335)</f>
        <v>0</v>
      </c>
      <c r="R336" s="27">
        <f>SUM(R324:R335)</f>
        <v>0</v>
      </c>
      <c r="S336" s="28">
        <f>SUM(S324:S335)</f>
        <v>0</v>
      </c>
      <c r="T336" s="29">
        <f>SUM(T324:T335)</f>
        <v>0</v>
      </c>
    </row>
    <row r="337" spans="1:20" ht="12" customHeight="1">
      <c r="A337" s="3" t="s">
        <v>41</v>
      </c>
      <c r="B337" s="30"/>
      <c r="C337" s="31"/>
      <c r="D337" s="32"/>
      <c r="J337" s="33"/>
      <c r="Q337" s="34"/>
      <c r="R337" s="33"/>
      <c r="S337" s="34"/>
      <c r="T337" s="33"/>
    </row>
    <row r="338" spans="1:29" ht="12" customHeight="1">
      <c r="A338" s="8">
        <v>25</v>
      </c>
      <c r="B338" s="8" t="s">
        <v>46</v>
      </c>
      <c r="C338" s="8">
        <v>1</v>
      </c>
      <c r="D338" s="9"/>
      <c r="E338" s="10"/>
      <c r="F338" s="9"/>
      <c r="G338" s="10"/>
      <c r="H338" s="9"/>
      <c r="I338" s="10"/>
      <c r="J338" s="11">
        <f aca="true" t="shared" si="336" ref="J338:J349">SUM(K338:P338)</f>
        <v>0</v>
      </c>
      <c r="K338" s="12">
        <f aca="true" t="shared" si="337" ref="K338:K349">7.001*ROUNDDOWN(D338/100,0)+5.000001*ROUNDDOWN(MOD(D338,100)/10,0)+3.000000001*ROUNDDOWN(MOD(D338,10),0)</f>
        <v>0</v>
      </c>
      <c r="L338" s="12">
        <f aca="true" t="shared" si="338" ref="L338:L349">7.001*ROUNDDOWN(E338/100,0)+5.000001*ROUNDDOWN(MOD(E338,100)/10,0)+3.000000001*ROUNDDOWN(MOD(E338,10),0)</f>
        <v>0</v>
      </c>
      <c r="M338" s="12">
        <f aca="true" t="shared" si="339" ref="M338:M349">7.001*ROUNDDOWN(F338/100,0)+5.000001*ROUNDDOWN(MOD(F338,100)/10,0)+3.000000001*ROUNDDOWN(MOD(F338,10),0)</f>
        <v>0</v>
      </c>
      <c r="N338" s="12">
        <f aca="true" t="shared" si="340" ref="N338:N349">7.001*ROUNDDOWN(G338/100,0)+5.000001*ROUNDDOWN(MOD(G338,100)/10,0)+3.000000001*ROUNDDOWN(MOD(G338,10),0)</f>
        <v>0</v>
      </c>
      <c r="O338" s="12">
        <f aca="true" t="shared" si="341" ref="O338:O349">7.001*ROUNDDOWN(H338/100,0)+5.000001*ROUNDDOWN(MOD(H338,100)/10,0)+3.000000001*ROUNDDOWN(MOD(H338,10),0)</f>
        <v>0</v>
      </c>
      <c r="P338" s="12">
        <f aca="true" t="shared" si="342" ref="P338:P349">7.001*ROUNDDOWN(I338/100,0)+5.000001*ROUNDDOWN(MOD(I338,100)/10,0)+3.000000001*ROUNDDOWN(MOD(I338,10),0)</f>
        <v>0</v>
      </c>
      <c r="Q338" s="13">
        <f aca="true" t="shared" si="343" ref="Q338:Q349">ROUNDDOWN(D338/100,0)+ROUNDDOWN(E338/100,0)+ROUNDDOWN(F338/100,0)+ROUNDDOWN(G338/100,0)+ROUNDDOWN(H338/100,0)+ROUNDDOWN(I338/100,0)</f>
        <v>0</v>
      </c>
      <c r="R338" s="14">
        <f aca="true" t="shared" si="344" ref="R338:R349">ROUNDDOWN(MOD(D338,100)/10,0)+ROUNDDOWN(MOD(E338,100)/10,0)+ROUNDDOWN(MOD(F338,100)/10,0)+ROUNDDOWN(MOD(G338,100)/10,0)+ROUNDDOWN(MOD(H338,100)/10,0)+ROUNDDOWN(MOD(I338,100)/10,0)</f>
        <v>0</v>
      </c>
      <c r="S338" s="15">
        <f aca="true" t="shared" si="345" ref="S338:S349">ROUNDDOWN(MOD(D338,10),0)+ROUNDDOWN(MOD(E338,10),0)+ROUNDDOWN(MOD(F338,10),0)+ROUNDDOWN(MOD(G338,10),0)+ROUNDDOWN(MOD(H338,10),0)+ROUNDDOWN(MOD(I338,10),0)</f>
        <v>0</v>
      </c>
      <c r="T338" s="16">
        <f aca="true" t="shared" si="346" ref="T338:T349">Q338+R338+S338</f>
        <v>0</v>
      </c>
      <c r="V338" s="17" t="s">
        <v>36</v>
      </c>
      <c r="W338" s="18" t="s">
        <v>37</v>
      </c>
      <c r="X338" s="18" t="s">
        <v>38</v>
      </c>
      <c r="Y338" s="19" t="s">
        <v>37</v>
      </c>
      <c r="Z338" s="19">
        <v>10</v>
      </c>
      <c r="AA338" s="19">
        <v>6</v>
      </c>
      <c r="AB338" s="3" t="s">
        <v>39</v>
      </c>
      <c r="AC338" s="18" t="s">
        <v>40</v>
      </c>
    </row>
    <row r="339" spans="1:29" ht="12" customHeight="1">
      <c r="A339" s="20">
        <f aca="true" t="shared" si="347" ref="A339:A349">A338</f>
        <v>25</v>
      </c>
      <c r="B339" s="20" t="str">
        <f aca="true" t="shared" si="348" ref="B339:B349">B338</f>
        <v> </v>
      </c>
      <c r="C339" s="8">
        <v>2</v>
      </c>
      <c r="D339" s="9"/>
      <c r="E339" s="10"/>
      <c r="F339" s="9"/>
      <c r="G339" s="10"/>
      <c r="H339" s="9"/>
      <c r="I339" s="10"/>
      <c r="J339" s="11">
        <f t="shared" si="336"/>
        <v>0</v>
      </c>
      <c r="K339" s="12">
        <f t="shared" si="337"/>
        <v>0</v>
      </c>
      <c r="L339" s="12">
        <f t="shared" si="338"/>
        <v>0</v>
      </c>
      <c r="M339" s="12">
        <f t="shared" si="339"/>
        <v>0</v>
      </c>
      <c r="N339" s="12">
        <f t="shared" si="340"/>
        <v>0</v>
      </c>
      <c r="O339" s="12">
        <f t="shared" si="341"/>
        <v>0</v>
      </c>
      <c r="P339" s="12">
        <f t="shared" si="342"/>
        <v>0</v>
      </c>
      <c r="Q339" s="13">
        <f t="shared" si="343"/>
        <v>0</v>
      </c>
      <c r="R339" s="14">
        <f t="shared" si="344"/>
        <v>0</v>
      </c>
      <c r="S339" s="15">
        <f t="shared" si="345"/>
        <v>0</v>
      </c>
      <c r="T339" s="16">
        <f t="shared" si="346"/>
        <v>0</v>
      </c>
      <c r="V339" s="17" t="str">
        <f aca="true" t="shared" si="349" ref="V339:V349">V338</f>
        <v>2008-02-15</v>
      </c>
      <c r="W339" s="18" t="s">
        <v>37</v>
      </c>
      <c r="X339" s="18" t="s">
        <v>38</v>
      </c>
      <c r="Y339" s="19" t="s">
        <v>37</v>
      </c>
      <c r="Z339" s="19">
        <v>10</v>
      </c>
      <c r="AA339" s="19">
        <v>6</v>
      </c>
      <c r="AB339" s="3" t="s">
        <v>39</v>
      </c>
      <c r="AC339" s="18" t="s">
        <v>40</v>
      </c>
    </row>
    <row r="340" spans="1:29" ht="12" customHeight="1">
      <c r="A340" s="20">
        <f t="shared" si="347"/>
        <v>25</v>
      </c>
      <c r="B340" s="20" t="str">
        <f t="shared" si="348"/>
        <v> </v>
      </c>
      <c r="C340" s="8">
        <v>3</v>
      </c>
      <c r="D340" s="9"/>
      <c r="E340" s="10"/>
      <c r="F340" s="9"/>
      <c r="G340" s="10"/>
      <c r="H340" s="9"/>
      <c r="I340" s="10"/>
      <c r="J340" s="11">
        <f t="shared" si="336"/>
        <v>0</v>
      </c>
      <c r="K340" s="12">
        <f t="shared" si="337"/>
        <v>0</v>
      </c>
      <c r="L340" s="12">
        <f t="shared" si="338"/>
        <v>0</v>
      </c>
      <c r="M340" s="12">
        <f t="shared" si="339"/>
        <v>0</v>
      </c>
      <c r="N340" s="12">
        <f t="shared" si="340"/>
        <v>0</v>
      </c>
      <c r="O340" s="12">
        <f t="shared" si="341"/>
        <v>0</v>
      </c>
      <c r="P340" s="12">
        <f t="shared" si="342"/>
        <v>0</v>
      </c>
      <c r="Q340" s="13">
        <f t="shared" si="343"/>
        <v>0</v>
      </c>
      <c r="R340" s="14">
        <f t="shared" si="344"/>
        <v>0</v>
      </c>
      <c r="S340" s="15">
        <f t="shared" si="345"/>
        <v>0</v>
      </c>
      <c r="T340" s="16">
        <f t="shared" si="346"/>
        <v>0</v>
      </c>
      <c r="V340" s="17" t="str">
        <f t="shared" si="349"/>
        <v>2008-02-15</v>
      </c>
      <c r="W340" s="18" t="s">
        <v>37</v>
      </c>
      <c r="X340" s="18" t="s">
        <v>38</v>
      </c>
      <c r="Y340" s="19" t="s">
        <v>37</v>
      </c>
      <c r="Z340" s="19">
        <v>10</v>
      </c>
      <c r="AA340" s="19">
        <v>6</v>
      </c>
      <c r="AB340" s="3" t="s">
        <v>39</v>
      </c>
      <c r="AC340" s="18" t="s">
        <v>40</v>
      </c>
    </row>
    <row r="341" spans="1:29" ht="12" customHeight="1">
      <c r="A341" s="20">
        <f t="shared" si="347"/>
        <v>25</v>
      </c>
      <c r="B341" s="20" t="str">
        <f t="shared" si="348"/>
        <v> </v>
      </c>
      <c r="C341" s="8">
        <v>4</v>
      </c>
      <c r="D341" s="10"/>
      <c r="E341" s="9"/>
      <c r="F341" s="10"/>
      <c r="G341" s="9"/>
      <c r="H341" s="10"/>
      <c r="I341" s="9"/>
      <c r="J341" s="11">
        <f t="shared" si="336"/>
        <v>0</v>
      </c>
      <c r="K341" s="12">
        <f t="shared" si="337"/>
        <v>0</v>
      </c>
      <c r="L341" s="12">
        <f t="shared" si="338"/>
        <v>0</v>
      </c>
      <c r="M341" s="12">
        <f t="shared" si="339"/>
        <v>0</v>
      </c>
      <c r="N341" s="12">
        <f t="shared" si="340"/>
        <v>0</v>
      </c>
      <c r="O341" s="12">
        <f t="shared" si="341"/>
        <v>0</v>
      </c>
      <c r="P341" s="12">
        <f t="shared" si="342"/>
        <v>0</v>
      </c>
      <c r="Q341" s="13">
        <f t="shared" si="343"/>
        <v>0</v>
      </c>
      <c r="R341" s="14">
        <f t="shared" si="344"/>
        <v>0</v>
      </c>
      <c r="S341" s="15">
        <f t="shared" si="345"/>
        <v>0</v>
      </c>
      <c r="T341" s="16">
        <f t="shared" si="346"/>
        <v>0</v>
      </c>
      <c r="V341" s="17" t="str">
        <f t="shared" si="349"/>
        <v>2008-02-15</v>
      </c>
      <c r="W341" s="18" t="s">
        <v>37</v>
      </c>
      <c r="X341" s="18" t="s">
        <v>38</v>
      </c>
      <c r="Y341" s="19" t="s">
        <v>37</v>
      </c>
      <c r="Z341" s="19">
        <v>10</v>
      </c>
      <c r="AA341" s="19">
        <v>6</v>
      </c>
      <c r="AB341" s="3" t="s">
        <v>39</v>
      </c>
      <c r="AC341" s="18" t="s">
        <v>40</v>
      </c>
    </row>
    <row r="342" spans="1:29" ht="12" customHeight="1">
      <c r="A342" s="20">
        <f t="shared" si="347"/>
        <v>25</v>
      </c>
      <c r="B342" s="20" t="str">
        <f t="shared" si="348"/>
        <v> </v>
      </c>
      <c r="C342" s="8">
        <v>5</v>
      </c>
      <c r="D342" s="10"/>
      <c r="E342" s="9"/>
      <c r="F342" s="10"/>
      <c r="G342" s="9"/>
      <c r="H342" s="10"/>
      <c r="I342" s="9"/>
      <c r="J342" s="11">
        <f t="shared" si="336"/>
        <v>0</v>
      </c>
      <c r="K342" s="12">
        <f t="shared" si="337"/>
        <v>0</v>
      </c>
      <c r="L342" s="12">
        <f t="shared" si="338"/>
        <v>0</v>
      </c>
      <c r="M342" s="12">
        <f t="shared" si="339"/>
        <v>0</v>
      </c>
      <c r="N342" s="12">
        <f t="shared" si="340"/>
        <v>0</v>
      </c>
      <c r="O342" s="12">
        <f t="shared" si="341"/>
        <v>0</v>
      </c>
      <c r="P342" s="12">
        <f t="shared" si="342"/>
        <v>0</v>
      </c>
      <c r="Q342" s="13">
        <f t="shared" si="343"/>
        <v>0</v>
      </c>
      <c r="R342" s="14">
        <f t="shared" si="344"/>
        <v>0</v>
      </c>
      <c r="S342" s="15">
        <f t="shared" si="345"/>
        <v>0</v>
      </c>
      <c r="T342" s="16">
        <f t="shared" si="346"/>
        <v>0</v>
      </c>
      <c r="V342" s="17" t="str">
        <f t="shared" si="349"/>
        <v>2008-02-15</v>
      </c>
      <c r="W342" s="18" t="s">
        <v>37</v>
      </c>
      <c r="X342" s="18" t="s">
        <v>38</v>
      </c>
      <c r="Y342" s="19" t="s">
        <v>37</v>
      </c>
      <c r="Z342" s="19">
        <v>10</v>
      </c>
      <c r="AA342" s="19">
        <v>6</v>
      </c>
      <c r="AB342" s="3" t="s">
        <v>39</v>
      </c>
      <c r="AC342" s="18" t="s">
        <v>40</v>
      </c>
    </row>
    <row r="343" spans="1:29" ht="12" customHeight="1">
      <c r="A343" s="20">
        <f t="shared" si="347"/>
        <v>25</v>
      </c>
      <c r="B343" s="20" t="str">
        <f t="shared" si="348"/>
        <v> </v>
      </c>
      <c r="C343" s="8">
        <v>6</v>
      </c>
      <c r="D343" s="10"/>
      <c r="E343" s="9"/>
      <c r="F343" s="10"/>
      <c r="G343" s="9"/>
      <c r="H343" s="10"/>
      <c r="I343" s="9"/>
      <c r="J343" s="11">
        <f t="shared" si="336"/>
        <v>0</v>
      </c>
      <c r="K343" s="12">
        <f t="shared" si="337"/>
        <v>0</v>
      </c>
      <c r="L343" s="12">
        <f t="shared" si="338"/>
        <v>0</v>
      </c>
      <c r="M343" s="12">
        <f t="shared" si="339"/>
        <v>0</v>
      </c>
      <c r="N343" s="12">
        <f t="shared" si="340"/>
        <v>0</v>
      </c>
      <c r="O343" s="12">
        <f t="shared" si="341"/>
        <v>0</v>
      </c>
      <c r="P343" s="12">
        <f t="shared" si="342"/>
        <v>0</v>
      </c>
      <c r="Q343" s="13">
        <f t="shared" si="343"/>
        <v>0</v>
      </c>
      <c r="R343" s="14">
        <f t="shared" si="344"/>
        <v>0</v>
      </c>
      <c r="S343" s="15">
        <f t="shared" si="345"/>
        <v>0</v>
      </c>
      <c r="T343" s="16">
        <f t="shared" si="346"/>
        <v>0</v>
      </c>
      <c r="V343" s="17" t="str">
        <f t="shared" si="349"/>
        <v>2008-02-15</v>
      </c>
      <c r="W343" s="18" t="s">
        <v>37</v>
      </c>
      <c r="X343" s="18" t="s">
        <v>38</v>
      </c>
      <c r="Y343" s="19" t="s">
        <v>37</v>
      </c>
      <c r="Z343" s="19">
        <v>10</v>
      </c>
      <c r="AA343" s="19">
        <v>6</v>
      </c>
      <c r="AB343" s="3" t="s">
        <v>39</v>
      </c>
      <c r="AC343" s="18" t="s">
        <v>40</v>
      </c>
    </row>
    <row r="344" spans="1:29" ht="12" customHeight="1">
      <c r="A344" s="20">
        <f t="shared" si="347"/>
        <v>25</v>
      </c>
      <c r="B344" s="20" t="str">
        <f t="shared" si="348"/>
        <v> </v>
      </c>
      <c r="C344" s="8">
        <v>7</v>
      </c>
      <c r="D344" s="9"/>
      <c r="E344" s="10"/>
      <c r="F344" s="9"/>
      <c r="G344" s="10"/>
      <c r="H344" s="9"/>
      <c r="I344" s="10"/>
      <c r="J344" s="11">
        <f t="shared" si="336"/>
        <v>0</v>
      </c>
      <c r="K344" s="12">
        <f t="shared" si="337"/>
        <v>0</v>
      </c>
      <c r="L344" s="12">
        <f t="shared" si="338"/>
        <v>0</v>
      </c>
      <c r="M344" s="12">
        <f t="shared" si="339"/>
        <v>0</v>
      </c>
      <c r="N344" s="12">
        <f t="shared" si="340"/>
        <v>0</v>
      </c>
      <c r="O344" s="12">
        <f t="shared" si="341"/>
        <v>0</v>
      </c>
      <c r="P344" s="12">
        <f t="shared" si="342"/>
        <v>0</v>
      </c>
      <c r="Q344" s="13">
        <f t="shared" si="343"/>
        <v>0</v>
      </c>
      <c r="R344" s="14">
        <f t="shared" si="344"/>
        <v>0</v>
      </c>
      <c r="S344" s="15">
        <f t="shared" si="345"/>
        <v>0</v>
      </c>
      <c r="T344" s="16">
        <f t="shared" si="346"/>
        <v>0</v>
      </c>
      <c r="V344" s="17" t="str">
        <f t="shared" si="349"/>
        <v>2008-02-15</v>
      </c>
      <c r="W344" s="18" t="s">
        <v>37</v>
      </c>
      <c r="X344" s="18" t="s">
        <v>38</v>
      </c>
      <c r="Y344" s="19" t="s">
        <v>37</v>
      </c>
      <c r="Z344" s="19">
        <v>10</v>
      </c>
      <c r="AA344" s="19">
        <v>6</v>
      </c>
      <c r="AB344" s="3" t="s">
        <v>39</v>
      </c>
      <c r="AC344" s="18" t="s">
        <v>40</v>
      </c>
    </row>
    <row r="345" spans="1:29" ht="12" customHeight="1">
      <c r="A345" s="20">
        <f t="shared" si="347"/>
        <v>25</v>
      </c>
      <c r="B345" s="20" t="str">
        <f t="shared" si="348"/>
        <v> </v>
      </c>
      <c r="C345" s="8">
        <v>8</v>
      </c>
      <c r="D345" s="9"/>
      <c r="E345" s="10"/>
      <c r="F345" s="9"/>
      <c r="G345" s="10"/>
      <c r="H345" s="9"/>
      <c r="I345" s="10"/>
      <c r="J345" s="11">
        <f t="shared" si="336"/>
        <v>0</v>
      </c>
      <c r="K345" s="12">
        <f t="shared" si="337"/>
        <v>0</v>
      </c>
      <c r="L345" s="12">
        <f t="shared" si="338"/>
        <v>0</v>
      </c>
      <c r="M345" s="12">
        <f t="shared" si="339"/>
        <v>0</v>
      </c>
      <c r="N345" s="12">
        <f t="shared" si="340"/>
        <v>0</v>
      </c>
      <c r="O345" s="12">
        <f t="shared" si="341"/>
        <v>0</v>
      </c>
      <c r="P345" s="12">
        <f t="shared" si="342"/>
        <v>0</v>
      </c>
      <c r="Q345" s="13">
        <f t="shared" si="343"/>
        <v>0</v>
      </c>
      <c r="R345" s="14">
        <f t="shared" si="344"/>
        <v>0</v>
      </c>
      <c r="S345" s="15">
        <f t="shared" si="345"/>
        <v>0</v>
      </c>
      <c r="T345" s="16">
        <f t="shared" si="346"/>
        <v>0</v>
      </c>
      <c r="V345" s="17" t="str">
        <f t="shared" si="349"/>
        <v>2008-02-15</v>
      </c>
      <c r="W345" s="18" t="s">
        <v>37</v>
      </c>
      <c r="X345" s="18" t="s">
        <v>38</v>
      </c>
      <c r="Y345" s="19" t="s">
        <v>37</v>
      </c>
      <c r="Z345" s="19">
        <v>10</v>
      </c>
      <c r="AA345" s="19">
        <v>6</v>
      </c>
      <c r="AB345" s="3" t="s">
        <v>39</v>
      </c>
      <c r="AC345" s="18" t="s">
        <v>40</v>
      </c>
    </row>
    <row r="346" spans="1:29" ht="12" customHeight="1">
      <c r="A346" s="20">
        <f t="shared" si="347"/>
        <v>25</v>
      </c>
      <c r="B346" s="20" t="str">
        <f t="shared" si="348"/>
        <v> </v>
      </c>
      <c r="C346" s="8">
        <v>9</v>
      </c>
      <c r="D346" s="9"/>
      <c r="E346" s="10"/>
      <c r="F346" s="9"/>
      <c r="G346" s="10"/>
      <c r="H346" s="9"/>
      <c r="I346" s="10"/>
      <c r="J346" s="11">
        <f t="shared" si="336"/>
        <v>0</v>
      </c>
      <c r="K346" s="12">
        <f t="shared" si="337"/>
        <v>0</v>
      </c>
      <c r="L346" s="12">
        <f t="shared" si="338"/>
        <v>0</v>
      </c>
      <c r="M346" s="12">
        <f t="shared" si="339"/>
        <v>0</v>
      </c>
      <c r="N346" s="12">
        <f t="shared" si="340"/>
        <v>0</v>
      </c>
      <c r="O346" s="12">
        <f t="shared" si="341"/>
        <v>0</v>
      </c>
      <c r="P346" s="12">
        <f t="shared" si="342"/>
        <v>0</v>
      </c>
      <c r="Q346" s="13">
        <f t="shared" si="343"/>
        <v>0</v>
      </c>
      <c r="R346" s="14">
        <f t="shared" si="344"/>
        <v>0</v>
      </c>
      <c r="S346" s="15">
        <f t="shared" si="345"/>
        <v>0</v>
      </c>
      <c r="T346" s="16">
        <f t="shared" si="346"/>
        <v>0</v>
      </c>
      <c r="V346" s="17" t="str">
        <f t="shared" si="349"/>
        <v>2008-02-15</v>
      </c>
      <c r="W346" s="18" t="s">
        <v>37</v>
      </c>
      <c r="X346" s="18" t="s">
        <v>38</v>
      </c>
      <c r="Y346" s="19" t="s">
        <v>37</v>
      </c>
      <c r="Z346" s="19">
        <v>10</v>
      </c>
      <c r="AA346" s="19">
        <v>6</v>
      </c>
      <c r="AB346" s="3" t="s">
        <v>39</v>
      </c>
      <c r="AC346" s="18" t="s">
        <v>40</v>
      </c>
    </row>
    <row r="347" spans="1:29" ht="12" customHeight="1">
      <c r="A347" s="20">
        <f t="shared" si="347"/>
        <v>25</v>
      </c>
      <c r="B347" s="20" t="str">
        <f t="shared" si="348"/>
        <v> </v>
      </c>
      <c r="C347" s="8">
        <v>10</v>
      </c>
      <c r="D347" s="10"/>
      <c r="E347" s="9"/>
      <c r="F347" s="10"/>
      <c r="G347" s="9"/>
      <c r="H347" s="10"/>
      <c r="I347" s="9"/>
      <c r="J347" s="11">
        <f t="shared" si="336"/>
        <v>0</v>
      </c>
      <c r="K347" s="12">
        <f t="shared" si="337"/>
        <v>0</v>
      </c>
      <c r="L347" s="12">
        <f t="shared" si="338"/>
        <v>0</v>
      </c>
      <c r="M347" s="12">
        <f t="shared" si="339"/>
        <v>0</v>
      </c>
      <c r="N347" s="12">
        <f t="shared" si="340"/>
        <v>0</v>
      </c>
      <c r="O347" s="12">
        <f t="shared" si="341"/>
        <v>0</v>
      </c>
      <c r="P347" s="12">
        <f t="shared" si="342"/>
        <v>0</v>
      </c>
      <c r="Q347" s="13">
        <f t="shared" si="343"/>
        <v>0</v>
      </c>
      <c r="R347" s="14">
        <f t="shared" si="344"/>
        <v>0</v>
      </c>
      <c r="S347" s="15">
        <f t="shared" si="345"/>
        <v>0</v>
      </c>
      <c r="T347" s="16">
        <f t="shared" si="346"/>
        <v>0</v>
      </c>
      <c r="V347" s="17" t="str">
        <f t="shared" si="349"/>
        <v>2008-02-15</v>
      </c>
      <c r="W347" s="18" t="s">
        <v>37</v>
      </c>
      <c r="X347" s="18" t="s">
        <v>38</v>
      </c>
      <c r="Y347" s="19" t="s">
        <v>37</v>
      </c>
      <c r="Z347" s="19">
        <v>10</v>
      </c>
      <c r="AA347" s="19">
        <v>6</v>
      </c>
      <c r="AB347" s="3" t="s">
        <v>39</v>
      </c>
      <c r="AC347" s="18" t="s">
        <v>40</v>
      </c>
    </row>
    <row r="348" spans="1:29" ht="12" customHeight="1">
      <c r="A348" s="20">
        <f t="shared" si="347"/>
        <v>25</v>
      </c>
      <c r="B348" s="20" t="str">
        <f t="shared" si="348"/>
        <v> </v>
      </c>
      <c r="C348" s="8">
        <v>11</v>
      </c>
      <c r="D348" s="10"/>
      <c r="E348" s="9"/>
      <c r="F348" s="10"/>
      <c r="G348" s="9"/>
      <c r="H348" s="10"/>
      <c r="I348" s="9"/>
      <c r="J348" s="11">
        <f t="shared" si="336"/>
        <v>0</v>
      </c>
      <c r="K348" s="12">
        <f t="shared" si="337"/>
        <v>0</v>
      </c>
      <c r="L348" s="12">
        <f t="shared" si="338"/>
        <v>0</v>
      </c>
      <c r="M348" s="12">
        <f t="shared" si="339"/>
        <v>0</v>
      </c>
      <c r="N348" s="12">
        <f t="shared" si="340"/>
        <v>0</v>
      </c>
      <c r="O348" s="12">
        <f t="shared" si="341"/>
        <v>0</v>
      </c>
      <c r="P348" s="12">
        <f t="shared" si="342"/>
        <v>0</v>
      </c>
      <c r="Q348" s="13">
        <f t="shared" si="343"/>
        <v>0</v>
      </c>
      <c r="R348" s="14">
        <f t="shared" si="344"/>
        <v>0</v>
      </c>
      <c r="S348" s="15">
        <f t="shared" si="345"/>
        <v>0</v>
      </c>
      <c r="T348" s="16">
        <f t="shared" si="346"/>
        <v>0</v>
      </c>
      <c r="V348" s="17" t="str">
        <f t="shared" si="349"/>
        <v>2008-02-15</v>
      </c>
      <c r="W348" s="18" t="s">
        <v>37</v>
      </c>
      <c r="X348" s="18" t="s">
        <v>38</v>
      </c>
      <c r="Y348" s="19" t="s">
        <v>37</v>
      </c>
      <c r="Z348" s="19">
        <v>10</v>
      </c>
      <c r="AA348" s="19">
        <v>6</v>
      </c>
      <c r="AB348" s="3" t="s">
        <v>39</v>
      </c>
      <c r="AC348" s="18" t="s">
        <v>40</v>
      </c>
    </row>
    <row r="349" spans="1:29" ht="12" customHeight="1">
      <c r="A349" s="20">
        <f t="shared" si="347"/>
        <v>25</v>
      </c>
      <c r="B349" s="20" t="str">
        <f t="shared" si="348"/>
        <v> </v>
      </c>
      <c r="C349" s="8">
        <v>12</v>
      </c>
      <c r="D349" s="10"/>
      <c r="E349" s="9"/>
      <c r="F349" s="10"/>
      <c r="G349" s="9"/>
      <c r="H349" s="10"/>
      <c r="I349" s="9"/>
      <c r="J349" s="11">
        <f t="shared" si="336"/>
        <v>0</v>
      </c>
      <c r="K349" s="12">
        <f t="shared" si="337"/>
        <v>0</v>
      </c>
      <c r="L349" s="12">
        <f t="shared" si="338"/>
        <v>0</v>
      </c>
      <c r="M349" s="12">
        <f t="shared" si="339"/>
        <v>0</v>
      </c>
      <c r="N349" s="12">
        <f t="shared" si="340"/>
        <v>0</v>
      </c>
      <c r="O349" s="12">
        <f t="shared" si="341"/>
        <v>0</v>
      </c>
      <c r="P349" s="12">
        <f t="shared" si="342"/>
        <v>0</v>
      </c>
      <c r="Q349" s="13">
        <f t="shared" si="343"/>
        <v>0</v>
      </c>
      <c r="R349" s="14">
        <f t="shared" si="344"/>
        <v>0</v>
      </c>
      <c r="S349" s="15">
        <f t="shared" si="345"/>
        <v>0</v>
      </c>
      <c r="T349" s="16">
        <f t="shared" si="346"/>
        <v>0</v>
      </c>
      <c r="V349" s="17" t="str">
        <f t="shared" si="349"/>
        <v>2008-02-15</v>
      </c>
      <c r="W349" s="18" t="s">
        <v>37</v>
      </c>
      <c r="X349" s="18" t="s">
        <v>38</v>
      </c>
      <c r="Y349" s="19" t="s">
        <v>37</v>
      </c>
      <c r="Z349" s="19">
        <v>10</v>
      </c>
      <c r="AA349" s="19">
        <v>6</v>
      </c>
      <c r="AB349" s="3" t="s">
        <v>39</v>
      </c>
      <c r="AC349" s="18" t="s">
        <v>40</v>
      </c>
    </row>
    <row r="350" spans="1:20" ht="12" customHeight="1">
      <c r="A350" s="21" t="s">
        <v>41</v>
      </c>
      <c r="B350" s="22" t="s">
        <v>42</v>
      </c>
      <c r="C350" s="23" t="s">
        <v>46</v>
      </c>
      <c r="D350"/>
      <c r="J350" s="25">
        <f>SUM(J338:J349)</f>
        <v>0</v>
      </c>
      <c r="Q350" s="26">
        <f>SUM(Q338:Q349)</f>
        <v>0</v>
      </c>
      <c r="R350" s="27">
        <f>SUM(R338:R349)</f>
        <v>0</v>
      </c>
      <c r="S350" s="28">
        <f>SUM(S338:S349)</f>
        <v>0</v>
      </c>
      <c r="T350" s="29">
        <f>SUM(T338:T349)</f>
        <v>0</v>
      </c>
    </row>
    <row r="351" spans="1:20" ht="12" customHeight="1">
      <c r="A351" s="3" t="s">
        <v>41</v>
      </c>
      <c r="B351" s="30"/>
      <c r="C351" s="31"/>
      <c r="D351" s="32"/>
      <c r="J351" s="33"/>
      <c r="Q351" s="34"/>
      <c r="R351" s="33"/>
      <c r="S351" s="34"/>
      <c r="T351" s="33"/>
    </row>
    <row r="352" spans="1:29" ht="12" customHeight="1">
      <c r="A352" s="8">
        <v>26</v>
      </c>
      <c r="B352" s="8" t="s">
        <v>46</v>
      </c>
      <c r="C352" s="8">
        <v>1</v>
      </c>
      <c r="D352" s="9"/>
      <c r="E352" s="10"/>
      <c r="F352" s="9"/>
      <c r="G352" s="10"/>
      <c r="H352" s="9"/>
      <c r="I352" s="10"/>
      <c r="J352" s="11">
        <f aca="true" t="shared" si="350" ref="J352:J363">SUM(K352:P352)</f>
        <v>0</v>
      </c>
      <c r="K352" s="12">
        <f aca="true" t="shared" si="351" ref="K352:K363">7.001*ROUNDDOWN(D352/100,0)+5.000001*ROUNDDOWN(MOD(D352,100)/10,0)+3.000000001*ROUNDDOWN(MOD(D352,10),0)</f>
        <v>0</v>
      </c>
      <c r="L352" s="12">
        <f aca="true" t="shared" si="352" ref="L352:L363">7.001*ROUNDDOWN(E352/100,0)+5.000001*ROUNDDOWN(MOD(E352,100)/10,0)+3.000000001*ROUNDDOWN(MOD(E352,10),0)</f>
        <v>0</v>
      </c>
      <c r="M352" s="12">
        <f aca="true" t="shared" si="353" ref="M352:M363">7.001*ROUNDDOWN(F352/100,0)+5.000001*ROUNDDOWN(MOD(F352,100)/10,0)+3.000000001*ROUNDDOWN(MOD(F352,10),0)</f>
        <v>0</v>
      </c>
      <c r="N352" s="12">
        <f aca="true" t="shared" si="354" ref="N352:N363">7.001*ROUNDDOWN(G352/100,0)+5.000001*ROUNDDOWN(MOD(G352,100)/10,0)+3.000000001*ROUNDDOWN(MOD(G352,10),0)</f>
        <v>0</v>
      </c>
      <c r="O352" s="12">
        <f aca="true" t="shared" si="355" ref="O352:O363">7.001*ROUNDDOWN(H352/100,0)+5.000001*ROUNDDOWN(MOD(H352,100)/10,0)+3.000000001*ROUNDDOWN(MOD(H352,10),0)</f>
        <v>0</v>
      </c>
      <c r="P352" s="12">
        <f aca="true" t="shared" si="356" ref="P352:P363">7.001*ROUNDDOWN(I352/100,0)+5.000001*ROUNDDOWN(MOD(I352,100)/10,0)+3.000000001*ROUNDDOWN(MOD(I352,10),0)</f>
        <v>0</v>
      </c>
      <c r="Q352" s="13">
        <f aca="true" t="shared" si="357" ref="Q352:Q363">ROUNDDOWN(D352/100,0)+ROUNDDOWN(E352/100,0)+ROUNDDOWN(F352/100,0)+ROUNDDOWN(G352/100,0)+ROUNDDOWN(H352/100,0)+ROUNDDOWN(I352/100,0)</f>
        <v>0</v>
      </c>
      <c r="R352" s="14">
        <f aca="true" t="shared" si="358" ref="R352:R363">ROUNDDOWN(MOD(D352,100)/10,0)+ROUNDDOWN(MOD(E352,100)/10,0)+ROUNDDOWN(MOD(F352,100)/10,0)+ROUNDDOWN(MOD(G352,100)/10,0)+ROUNDDOWN(MOD(H352,100)/10,0)+ROUNDDOWN(MOD(I352,100)/10,0)</f>
        <v>0</v>
      </c>
      <c r="S352" s="15">
        <f aca="true" t="shared" si="359" ref="S352:S363">ROUNDDOWN(MOD(D352,10),0)+ROUNDDOWN(MOD(E352,10),0)+ROUNDDOWN(MOD(F352,10),0)+ROUNDDOWN(MOD(G352,10),0)+ROUNDDOWN(MOD(H352,10),0)+ROUNDDOWN(MOD(I352,10),0)</f>
        <v>0</v>
      </c>
      <c r="T352" s="16">
        <f aca="true" t="shared" si="360" ref="T352:T363">Q352+R352+S352</f>
        <v>0</v>
      </c>
      <c r="V352" s="17" t="s">
        <v>36</v>
      </c>
      <c r="W352" s="18" t="s">
        <v>37</v>
      </c>
      <c r="X352" s="18" t="s">
        <v>38</v>
      </c>
      <c r="Y352" s="19" t="s">
        <v>37</v>
      </c>
      <c r="Z352" s="19">
        <v>10</v>
      </c>
      <c r="AA352" s="19">
        <v>6</v>
      </c>
      <c r="AB352" s="3" t="s">
        <v>39</v>
      </c>
      <c r="AC352" s="18" t="s">
        <v>40</v>
      </c>
    </row>
    <row r="353" spans="1:29" ht="12" customHeight="1">
      <c r="A353" s="20">
        <f aca="true" t="shared" si="361" ref="A353:A363">A352</f>
        <v>26</v>
      </c>
      <c r="B353" s="20" t="str">
        <f aca="true" t="shared" si="362" ref="B353:B363">B352</f>
        <v> </v>
      </c>
      <c r="C353" s="8">
        <v>2</v>
      </c>
      <c r="D353" s="9"/>
      <c r="E353" s="10"/>
      <c r="F353" s="9"/>
      <c r="G353" s="10"/>
      <c r="H353" s="9"/>
      <c r="I353" s="10"/>
      <c r="J353" s="11">
        <f t="shared" si="350"/>
        <v>0</v>
      </c>
      <c r="K353" s="12">
        <f t="shared" si="351"/>
        <v>0</v>
      </c>
      <c r="L353" s="12">
        <f t="shared" si="352"/>
        <v>0</v>
      </c>
      <c r="M353" s="12">
        <f t="shared" si="353"/>
        <v>0</v>
      </c>
      <c r="N353" s="12">
        <f t="shared" si="354"/>
        <v>0</v>
      </c>
      <c r="O353" s="12">
        <f t="shared" si="355"/>
        <v>0</v>
      </c>
      <c r="P353" s="12">
        <f t="shared" si="356"/>
        <v>0</v>
      </c>
      <c r="Q353" s="13">
        <f t="shared" si="357"/>
        <v>0</v>
      </c>
      <c r="R353" s="14">
        <f t="shared" si="358"/>
        <v>0</v>
      </c>
      <c r="S353" s="15">
        <f t="shared" si="359"/>
        <v>0</v>
      </c>
      <c r="T353" s="16">
        <f t="shared" si="360"/>
        <v>0</v>
      </c>
      <c r="V353" s="17" t="str">
        <f aca="true" t="shared" si="363" ref="V353:V363">V352</f>
        <v>2008-02-15</v>
      </c>
      <c r="W353" s="18" t="s">
        <v>37</v>
      </c>
      <c r="X353" s="18" t="s">
        <v>38</v>
      </c>
      <c r="Y353" s="19" t="s">
        <v>37</v>
      </c>
      <c r="Z353" s="19">
        <v>10</v>
      </c>
      <c r="AA353" s="19">
        <v>6</v>
      </c>
      <c r="AB353" s="3" t="s">
        <v>39</v>
      </c>
      <c r="AC353" s="18" t="s">
        <v>40</v>
      </c>
    </row>
    <row r="354" spans="1:29" ht="12" customHeight="1">
      <c r="A354" s="20">
        <f t="shared" si="361"/>
        <v>26</v>
      </c>
      <c r="B354" s="20" t="str">
        <f t="shared" si="362"/>
        <v> </v>
      </c>
      <c r="C354" s="8">
        <v>3</v>
      </c>
      <c r="D354" s="9"/>
      <c r="E354" s="10"/>
      <c r="F354" s="9"/>
      <c r="G354" s="10"/>
      <c r="H354" s="9"/>
      <c r="I354" s="10"/>
      <c r="J354" s="11">
        <f t="shared" si="350"/>
        <v>0</v>
      </c>
      <c r="K354" s="12">
        <f t="shared" si="351"/>
        <v>0</v>
      </c>
      <c r="L354" s="12">
        <f t="shared" si="352"/>
        <v>0</v>
      </c>
      <c r="M354" s="12">
        <f t="shared" si="353"/>
        <v>0</v>
      </c>
      <c r="N354" s="12">
        <f t="shared" si="354"/>
        <v>0</v>
      </c>
      <c r="O354" s="12">
        <f t="shared" si="355"/>
        <v>0</v>
      </c>
      <c r="P354" s="12">
        <f t="shared" si="356"/>
        <v>0</v>
      </c>
      <c r="Q354" s="13">
        <f t="shared" si="357"/>
        <v>0</v>
      </c>
      <c r="R354" s="14">
        <f t="shared" si="358"/>
        <v>0</v>
      </c>
      <c r="S354" s="15">
        <f t="shared" si="359"/>
        <v>0</v>
      </c>
      <c r="T354" s="16">
        <f t="shared" si="360"/>
        <v>0</v>
      </c>
      <c r="V354" s="17" t="str">
        <f t="shared" si="363"/>
        <v>2008-02-15</v>
      </c>
      <c r="W354" s="18" t="s">
        <v>37</v>
      </c>
      <c r="X354" s="18" t="s">
        <v>38</v>
      </c>
      <c r="Y354" s="19" t="s">
        <v>37</v>
      </c>
      <c r="Z354" s="19">
        <v>10</v>
      </c>
      <c r="AA354" s="19">
        <v>6</v>
      </c>
      <c r="AB354" s="3" t="s">
        <v>39</v>
      </c>
      <c r="AC354" s="18" t="s">
        <v>40</v>
      </c>
    </row>
    <row r="355" spans="1:29" ht="12" customHeight="1">
      <c r="A355" s="20">
        <f t="shared" si="361"/>
        <v>26</v>
      </c>
      <c r="B355" s="20" t="str">
        <f t="shared" si="362"/>
        <v> </v>
      </c>
      <c r="C355" s="8">
        <v>4</v>
      </c>
      <c r="D355" s="10"/>
      <c r="E355" s="9"/>
      <c r="F355" s="10"/>
      <c r="G355" s="9"/>
      <c r="H355" s="10"/>
      <c r="I355" s="9"/>
      <c r="J355" s="11">
        <f t="shared" si="350"/>
        <v>0</v>
      </c>
      <c r="K355" s="12">
        <f t="shared" si="351"/>
        <v>0</v>
      </c>
      <c r="L355" s="12">
        <f t="shared" si="352"/>
        <v>0</v>
      </c>
      <c r="M355" s="12">
        <f t="shared" si="353"/>
        <v>0</v>
      </c>
      <c r="N355" s="12">
        <f t="shared" si="354"/>
        <v>0</v>
      </c>
      <c r="O355" s="12">
        <f t="shared" si="355"/>
        <v>0</v>
      </c>
      <c r="P355" s="12">
        <f t="shared" si="356"/>
        <v>0</v>
      </c>
      <c r="Q355" s="13">
        <f t="shared" si="357"/>
        <v>0</v>
      </c>
      <c r="R355" s="14">
        <f t="shared" si="358"/>
        <v>0</v>
      </c>
      <c r="S355" s="15">
        <f t="shared" si="359"/>
        <v>0</v>
      </c>
      <c r="T355" s="16">
        <f t="shared" si="360"/>
        <v>0</v>
      </c>
      <c r="V355" s="17" t="str">
        <f t="shared" si="363"/>
        <v>2008-02-15</v>
      </c>
      <c r="W355" s="18" t="s">
        <v>37</v>
      </c>
      <c r="X355" s="18" t="s">
        <v>38</v>
      </c>
      <c r="Y355" s="19" t="s">
        <v>37</v>
      </c>
      <c r="Z355" s="19">
        <v>10</v>
      </c>
      <c r="AA355" s="19">
        <v>6</v>
      </c>
      <c r="AB355" s="3" t="s">
        <v>39</v>
      </c>
      <c r="AC355" s="18" t="s">
        <v>40</v>
      </c>
    </row>
    <row r="356" spans="1:29" ht="12" customHeight="1">
      <c r="A356" s="20">
        <f t="shared" si="361"/>
        <v>26</v>
      </c>
      <c r="B356" s="20" t="str">
        <f t="shared" si="362"/>
        <v> </v>
      </c>
      <c r="C356" s="8">
        <v>5</v>
      </c>
      <c r="D356" s="10"/>
      <c r="E356" s="9"/>
      <c r="F356" s="10"/>
      <c r="G356" s="9"/>
      <c r="H356" s="10"/>
      <c r="I356" s="9"/>
      <c r="J356" s="11">
        <f t="shared" si="350"/>
        <v>0</v>
      </c>
      <c r="K356" s="12">
        <f t="shared" si="351"/>
        <v>0</v>
      </c>
      <c r="L356" s="12">
        <f t="shared" si="352"/>
        <v>0</v>
      </c>
      <c r="M356" s="12">
        <f t="shared" si="353"/>
        <v>0</v>
      </c>
      <c r="N356" s="12">
        <f t="shared" si="354"/>
        <v>0</v>
      </c>
      <c r="O356" s="12">
        <f t="shared" si="355"/>
        <v>0</v>
      </c>
      <c r="P356" s="12">
        <f t="shared" si="356"/>
        <v>0</v>
      </c>
      <c r="Q356" s="13">
        <f t="shared" si="357"/>
        <v>0</v>
      </c>
      <c r="R356" s="14">
        <f t="shared" si="358"/>
        <v>0</v>
      </c>
      <c r="S356" s="15">
        <f t="shared" si="359"/>
        <v>0</v>
      </c>
      <c r="T356" s="16">
        <f t="shared" si="360"/>
        <v>0</v>
      </c>
      <c r="V356" s="17" t="str">
        <f t="shared" si="363"/>
        <v>2008-02-15</v>
      </c>
      <c r="W356" s="18" t="s">
        <v>37</v>
      </c>
      <c r="X356" s="18" t="s">
        <v>38</v>
      </c>
      <c r="Y356" s="19" t="s">
        <v>37</v>
      </c>
      <c r="Z356" s="19">
        <v>10</v>
      </c>
      <c r="AA356" s="19">
        <v>6</v>
      </c>
      <c r="AB356" s="3" t="s">
        <v>39</v>
      </c>
      <c r="AC356" s="18" t="s">
        <v>40</v>
      </c>
    </row>
    <row r="357" spans="1:29" ht="12" customHeight="1">
      <c r="A357" s="20">
        <f t="shared" si="361"/>
        <v>26</v>
      </c>
      <c r="B357" s="20" t="str">
        <f t="shared" si="362"/>
        <v> </v>
      </c>
      <c r="C357" s="8">
        <v>6</v>
      </c>
      <c r="D357" s="10"/>
      <c r="E357" s="9"/>
      <c r="F357" s="10"/>
      <c r="G357" s="9"/>
      <c r="H357" s="10"/>
      <c r="I357" s="9"/>
      <c r="J357" s="11">
        <f t="shared" si="350"/>
        <v>0</v>
      </c>
      <c r="K357" s="12">
        <f t="shared" si="351"/>
        <v>0</v>
      </c>
      <c r="L357" s="12">
        <f t="shared" si="352"/>
        <v>0</v>
      </c>
      <c r="M357" s="12">
        <f t="shared" si="353"/>
        <v>0</v>
      </c>
      <c r="N357" s="12">
        <f t="shared" si="354"/>
        <v>0</v>
      </c>
      <c r="O357" s="12">
        <f t="shared" si="355"/>
        <v>0</v>
      </c>
      <c r="P357" s="12">
        <f t="shared" si="356"/>
        <v>0</v>
      </c>
      <c r="Q357" s="13">
        <f t="shared" si="357"/>
        <v>0</v>
      </c>
      <c r="R357" s="14">
        <f t="shared" si="358"/>
        <v>0</v>
      </c>
      <c r="S357" s="15">
        <f t="shared" si="359"/>
        <v>0</v>
      </c>
      <c r="T357" s="16">
        <f t="shared" si="360"/>
        <v>0</v>
      </c>
      <c r="V357" s="17" t="str">
        <f t="shared" si="363"/>
        <v>2008-02-15</v>
      </c>
      <c r="W357" s="18" t="s">
        <v>37</v>
      </c>
      <c r="X357" s="18" t="s">
        <v>38</v>
      </c>
      <c r="Y357" s="19" t="s">
        <v>37</v>
      </c>
      <c r="Z357" s="19">
        <v>10</v>
      </c>
      <c r="AA357" s="19">
        <v>6</v>
      </c>
      <c r="AB357" s="3" t="s">
        <v>39</v>
      </c>
      <c r="AC357" s="18" t="s">
        <v>40</v>
      </c>
    </row>
    <row r="358" spans="1:29" ht="12" customHeight="1">
      <c r="A358" s="20">
        <f t="shared" si="361"/>
        <v>26</v>
      </c>
      <c r="B358" s="20" t="str">
        <f t="shared" si="362"/>
        <v> </v>
      </c>
      <c r="C358" s="8">
        <v>7</v>
      </c>
      <c r="D358" s="9"/>
      <c r="E358" s="10"/>
      <c r="F358" s="9"/>
      <c r="G358" s="10"/>
      <c r="H358" s="9"/>
      <c r="I358" s="10"/>
      <c r="J358" s="11">
        <f t="shared" si="350"/>
        <v>0</v>
      </c>
      <c r="K358" s="12">
        <f t="shared" si="351"/>
        <v>0</v>
      </c>
      <c r="L358" s="12">
        <f t="shared" si="352"/>
        <v>0</v>
      </c>
      <c r="M358" s="12">
        <f t="shared" si="353"/>
        <v>0</v>
      </c>
      <c r="N358" s="12">
        <f t="shared" si="354"/>
        <v>0</v>
      </c>
      <c r="O358" s="12">
        <f t="shared" si="355"/>
        <v>0</v>
      </c>
      <c r="P358" s="12">
        <f t="shared" si="356"/>
        <v>0</v>
      </c>
      <c r="Q358" s="13">
        <f t="shared" si="357"/>
        <v>0</v>
      </c>
      <c r="R358" s="14">
        <f t="shared" si="358"/>
        <v>0</v>
      </c>
      <c r="S358" s="15">
        <f t="shared" si="359"/>
        <v>0</v>
      </c>
      <c r="T358" s="16">
        <f t="shared" si="360"/>
        <v>0</v>
      </c>
      <c r="V358" s="17" t="str">
        <f t="shared" si="363"/>
        <v>2008-02-15</v>
      </c>
      <c r="W358" s="18" t="s">
        <v>37</v>
      </c>
      <c r="X358" s="18" t="s">
        <v>38</v>
      </c>
      <c r="Y358" s="19" t="s">
        <v>37</v>
      </c>
      <c r="Z358" s="19">
        <v>10</v>
      </c>
      <c r="AA358" s="19">
        <v>6</v>
      </c>
      <c r="AB358" s="3" t="s">
        <v>39</v>
      </c>
      <c r="AC358" s="18" t="s">
        <v>40</v>
      </c>
    </row>
    <row r="359" spans="1:29" ht="12" customHeight="1">
      <c r="A359" s="20">
        <f t="shared" si="361"/>
        <v>26</v>
      </c>
      <c r="B359" s="20" t="str">
        <f t="shared" si="362"/>
        <v> </v>
      </c>
      <c r="C359" s="8">
        <v>8</v>
      </c>
      <c r="D359" s="9"/>
      <c r="E359" s="10"/>
      <c r="F359" s="9"/>
      <c r="G359" s="10"/>
      <c r="H359" s="9"/>
      <c r="I359" s="10"/>
      <c r="J359" s="11">
        <f t="shared" si="350"/>
        <v>0</v>
      </c>
      <c r="K359" s="12">
        <f t="shared" si="351"/>
        <v>0</v>
      </c>
      <c r="L359" s="12">
        <f t="shared" si="352"/>
        <v>0</v>
      </c>
      <c r="M359" s="12">
        <f t="shared" si="353"/>
        <v>0</v>
      </c>
      <c r="N359" s="12">
        <f t="shared" si="354"/>
        <v>0</v>
      </c>
      <c r="O359" s="12">
        <f t="shared" si="355"/>
        <v>0</v>
      </c>
      <c r="P359" s="12">
        <f t="shared" si="356"/>
        <v>0</v>
      </c>
      <c r="Q359" s="13">
        <f t="shared" si="357"/>
        <v>0</v>
      </c>
      <c r="R359" s="14">
        <f t="shared" si="358"/>
        <v>0</v>
      </c>
      <c r="S359" s="15">
        <f t="shared" si="359"/>
        <v>0</v>
      </c>
      <c r="T359" s="16">
        <f t="shared" si="360"/>
        <v>0</v>
      </c>
      <c r="V359" s="17" t="str">
        <f t="shared" si="363"/>
        <v>2008-02-15</v>
      </c>
      <c r="W359" s="18" t="s">
        <v>37</v>
      </c>
      <c r="X359" s="18" t="s">
        <v>38</v>
      </c>
      <c r="Y359" s="19" t="s">
        <v>37</v>
      </c>
      <c r="Z359" s="19">
        <v>10</v>
      </c>
      <c r="AA359" s="19">
        <v>6</v>
      </c>
      <c r="AB359" s="3" t="s">
        <v>39</v>
      </c>
      <c r="AC359" s="18" t="s">
        <v>40</v>
      </c>
    </row>
    <row r="360" spans="1:29" ht="12" customHeight="1">
      <c r="A360" s="20">
        <f t="shared" si="361"/>
        <v>26</v>
      </c>
      <c r="B360" s="20" t="str">
        <f t="shared" si="362"/>
        <v> </v>
      </c>
      <c r="C360" s="8">
        <v>9</v>
      </c>
      <c r="D360" s="9"/>
      <c r="E360" s="10"/>
      <c r="F360" s="9"/>
      <c r="G360" s="10"/>
      <c r="H360" s="9"/>
      <c r="I360" s="10"/>
      <c r="J360" s="11">
        <f t="shared" si="350"/>
        <v>0</v>
      </c>
      <c r="K360" s="12">
        <f t="shared" si="351"/>
        <v>0</v>
      </c>
      <c r="L360" s="12">
        <f t="shared" si="352"/>
        <v>0</v>
      </c>
      <c r="M360" s="12">
        <f t="shared" si="353"/>
        <v>0</v>
      </c>
      <c r="N360" s="12">
        <f t="shared" si="354"/>
        <v>0</v>
      </c>
      <c r="O360" s="12">
        <f t="shared" si="355"/>
        <v>0</v>
      </c>
      <c r="P360" s="12">
        <f t="shared" si="356"/>
        <v>0</v>
      </c>
      <c r="Q360" s="13">
        <f t="shared" si="357"/>
        <v>0</v>
      </c>
      <c r="R360" s="14">
        <f t="shared" si="358"/>
        <v>0</v>
      </c>
      <c r="S360" s="15">
        <f t="shared" si="359"/>
        <v>0</v>
      </c>
      <c r="T360" s="16">
        <f t="shared" si="360"/>
        <v>0</v>
      </c>
      <c r="V360" s="17" t="str">
        <f t="shared" si="363"/>
        <v>2008-02-15</v>
      </c>
      <c r="W360" s="18" t="s">
        <v>37</v>
      </c>
      <c r="X360" s="18" t="s">
        <v>38</v>
      </c>
      <c r="Y360" s="19" t="s">
        <v>37</v>
      </c>
      <c r="Z360" s="19">
        <v>10</v>
      </c>
      <c r="AA360" s="19">
        <v>6</v>
      </c>
      <c r="AB360" s="3" t="s">
        <v>39</v>
      </c>
      <c r="AC360" s="18" t="s">
        <v>40</v>
      </c>
    </row>
    <row r="361" spans="1:29" ht="12" customHeight="1">
      <c r="A361" s="20">
        <f t="shared" si="361"/>
        <v>26</v>
      </c>
      <c r="B361" s="20" t="str">
        <f t="shared" si="362"/>
        <v> </v>
      </c>
      <c r="C361" s="8">
        <v>10</v>
      </c>
      <c r="D361" s="10"/>
      <c r="E361" s="9"/>
      <c r="F361" s="10"/>
      <c r="G361" s="9"/>
      <c r="H361" s="10"/>
      <c r="I361" s="9"/>
      <c r="J361" s="11">
        <f t="shared" si="350"/>
        <v>0</v>
      </c>
      <c r="K361" s="12">
        <f t="shared" si="351"/>
        <v>0</v>
      </c>
      <c r="L361" s="12">
        <f t="shared" si="352"/>
        <v>0</v>
      </c>
      <c r="M361" s="12">
        <f t="shared" si="353"/>
        <v>0</v>
      </c>
      <c r="N361" s="12">
        <f t="shared" si="354"/>
        <v>0</v>
      </c>
      <c r="O361" s="12">
        <f t="shared" si="355"/>
        <v>0</v>
      </c>
      <c r="P361" s="12">
        <f t="shared" si="356"/>
        <v>0</v>
      </c>
      <c r="Q361" s="13">
        <f t="shared" si="357"/>
        <v>0</v>
      </c>
      <c r="R361" s="14">
        <f t="shared" si="358"/>
        <v>0</v>
      </c>
      <c r="S361" s="15">
        <f t="shared" si="359"/>
        <v>0</v>
      </c>
      <c r="T361" s="16">
        <f t="shared" si="360"/>
        <v>0</v>
      </c>
      <c r="V361" s="17" t="str">
        <f t="shared" si="363"/>
        <v>2008-02-15</v>
      </c>
      <c r="W361" s="18" t="s">
        <v>37</v>
      </c>
      <c r="X361" s="18" t="s">
        <v>38</v>
      </c>
      <c r="Y361" s="19" t="s">
        <v>37</v>
      </c>
      <c r="Z361" s="19">
        <v>10</v>
      </c>
      <c r="AA361" s="19">
        <v>6</v>
      </c>
      <c r="AB361" s="3" t="s">
        <v>39</v>
      </c>
      <c r="AC361" s="18" t="s">
        <v>40</v>
      </c>
    </row>
    <row r="362" spans="1:29" ht="12" customHeight="1">
      <c r="A362" s="20">
        <f t="shared" si="361"/>
        <v>26</v>
      </c>
      <c r="B362" s="20" t="str">
        <f t="shared" si="362"/>
        <v> </v>
      </c>
      <c r="C362" s="8">
        <v>11</v>
      </c>
      <c r="D362" s="10"/>
      <c r="E362" s="9"/>
      <c r="F362" s="10"/>
      <c r="G362" s="9"/>
      <c r="H362" s="10"/>
      <c r="I362" s="9"/>
      <c r="J362" s="11">
        <f t="shared" si="350"/>
        <v>0</v>
      </c>
      <c r="K362" s="12">
        <f t="shared" si="351"/>
        <v>0</v>
      </c>
      <c r="L362" s="12">
        <f t="shared" si="352"/>
        <v>0</v>
      </c>
      <c r="M362" s="12">
        <f t="shared" si="353"/>
        <v>0</v>
      </c>
      <c r="N362" s="12">
        <f t="shared" si="354"/>
        <v>0</v>
      </c>
      <c r="O362" s="12">
        <f t="shared" si="355"/>
        <v>0</v>
      </c>
      <c r="P362" s="12">
        <f t="shared" si="356"/>
        <v>0</v>
      </c>
      <c r="Q362" s="13">
        <f t="shared" si="357"/>
        <v>0</v>
      </c>
      <c r="R362" s="14">
        <f t="shared" si="358"/>
        <v>0</v>
      </c>
      <c r="S362" s="15">
        <f t="shared" si="359"/>
        <v>0</v>
      </c>
      <c r="T362" s="16">
        <f t="shared" si="360"/>
        <v>0</v>
      </c>
      <c r="V362" s="17" t="str">
        <f t="shared" si="363"/>
        <v>2008-02-15</v>
      </c>
      <c r="W362" s="18" t="s">
        <v>37</v>
      </c>
      <c r="X362" s="18" t="s">
        <v>38</v>
      </c>
      <c r="Y362" s="19" t="s">
        <v>37</v>
      </c>
      <c r="Z362" s="19">
        <v>10</v>
      </c>
      <c r="AA362" s="19">
        <v>6</v>
      </c>
      <c r="AB362" s="3" t="s">
        <v>39</v>
      </c>
      <c r="AC362" s="18" t="s">
        <v>40</v>
      </c>
    </row>
    <row r="363" spans="1:29" ht="12" customHeight="1">
      <c r="A363" s="20">
        <f t="shared" si="361"/>
        <v>26</v>
      </c>
      <c r="B363" s="20" t="str">
        <f t="shared" si="362"/>
        <v> </v>
      </c>
      <c r="C363" s="8">
        <v>12</v>
      </c>
      <c r="D363" s="10"/>
      <c r="E363" s="9"/>
      <c r="F363" s="10"/>
      <c r="G363" s="9"/>
      <c r="H363" s="10"/>
      <c r="I363" s="9"/>
      <c r="J363" s="11">
        <f t="shared" si="350"/>
        <v>0</v>
      </c>
      <c r="K363" s="12">
        <f t="shared" si="351"/>
        <v>0</v>
      </c>
      <c r="L363" s="12">
        <f t="shared" si="352"/>
        <v>0</v>
      </c>
      <c r="M363" s="12">
        <f t="shared" si="353"/>
        <v>0</v>
      </c>
      <c r="N363" s="12">
        <f t="shared" si="354"/>
        <v>0</v>
      </c>
      <c r="O363" s="12">
        <f t="shared" si="355"/>
        <v>0</v>
      </c>
      <c r="P363" s="12">
        <f t="shared" si="356"/>
        <v>0</v>
      </c>
      <c r="Q363" s="13">
        <f t="shared" si="357"/>
        <v>0</v>
      </c>
      <c r="R363" s="14">
        <f t="shared" si="358"/>
        <v>0</v>
      </c>
      <c r="S363" s="15">
        <f t="shared" si="359"/>
        <v>0</v>
      </c>
      <c r="T363" s="16">
        <f t="shared" si="360"/>
        <v>0</v>
      </c>
      <c r="V363" s="17" t="str">
        <f t="shared" si="363"/>
        <v>2008-02-15</v>
      </c>
      <c r="W363" s="18" t="s">
        <v>37</v>
      </c>
      <c r="X363" s="18" t="s">
        <v>38</v>
      </c>
      <c r="Y363" s="19" t="s">
        <v>37</v>
      </c>
      <c r="Z363" s="19">
        <v>10</v>
      </c>
      <c r="AA363" s="19">
        <v>6</v>
      </c>
      <c r="AB363" s="3" t="s">
        <v>39</v>
      </c>
      <c r="AC363" s="18" t="s">
        <v>40</v>
      </c>
    </row>
    <row r="364" spans="1:20" ht="12" customHeight="1">
      <c r="A364" s="21" t="s">
        <v>41</v>
      </c>
      <c r="B364" s="22" t="s">
        <v>42</v>
      </c>
      <c r="C364" s="23" t="s">
        <v>46</v>
      </c>
      <c r="D364"/>
      <c r="J364" s="25">
        <f>SUM(J352:J363)</f>
        <v>0</v>
      </c>
      <c r="Q364" s="26">
        <f>SUM(Q352:Q363)</f>
        <v>0</v>
      </c>
      <c r="R364" s="27">
        <f>SUM(R352:R363)</f>
        <v>0</v>
      </c>
      <c r="S364" s="28">
        <f>SUM(S352:S363)</f>
        <v>0</v>
      </c>
      <c r="T364" s="29">
        <f>SUM(T352:T363)</f>
        <v>0</v>
      </c>
    </row>
    <row r="365" spans="1:20" ht="12" customHeight="1">
      <c r="A365" s="3" t="s">
        <v>41</v>
      </c>
      <c r="B365" s="30"/>
      <c r="C365" s="31"/>
      <c r="D365" s="32"/>
      <c r="J365" s="33"/>
      <c r="Q365" s="34"/>
      <c r="R365" s="33"/>
      <c r="S365" s="34"/>
      <c r="T365" s="33"/>
    </row>
    <row r="366" spans="1:29" ht="12" customHeight="1">
      <c r="A366" s="8">
        <v>27</v>
      </c>
      <c r="B366" s="8" t="s">
        <v>46</v>
      </c>
      <c r="C366" s="8">
        <v>1</v>
      </c>
      <c r="D366" s="9"/>
      <c r="E366" s="10"/>
      <c r="F366" s="9"/>
      <c r="G366" s="10"/>
      <c r="H366" s="9"/>
      <c r="I366" s="10"/>
      <c r="J366" s="11">
        <f aca="true" t="shared" si="364" ref="J366:J377">SUM(K366:P366)</f>
        <v>0</v>
      </c>
      <c r="K366" s="12">
        <f aca="true" t="shared" si="365" ref="K366:K377">7.001*ROUNDDOWN(D366/100,0)+5.000001*ROUNDDOWN(MOD(D366,100)/10,0)+3.000000001*ROUNDDOWN(MOD(D366,10),0)</f>
        <v>0</v>
      </c>
      <c r="L366" s="12">
        <f aca="true" t="shared" si="366" ref="L366:L377">7.001*ROUNDDOWN(E366/100,0)+5.000001*ROUNDDOWN(MOD(E366,100)/10,0)+3.000000001*ROUNDDOWN(MOD(E366,10),0)</f>
        <v>0</v>
      </c>
      <c r="M366" s="12">
        <f aca="true" t="shared" si="367" ref="M366:M377">7.001*ROUNDDOWN(F366/100,0)+5.000001*ROUNDDOWN(MOD(F366,100)/10,0)+3.000000001*ROUNDDOWN(MOD(F366,10),0)</f>
        <v>0</v>
      </c>
      <c r="N366" s="12">
        <f aca="true" t="shared" si="368" ref="N366:N377">7.001*ROUNDDOWN(G366/100,0)+5.000001*ROUNDDOWN(MOD(G366,100)/10,0)+3.000000001*ROUNDDOWN(MOD(G366,10),0)</f>
        <v>0</v>
      </c>
      <c r="O366" s="12">
        <f aca="true" t="shared" si="369" ref="O366:O377">7.001*ROUNDDOWN(H366/100,0)+5.000001*ROUNDDOWN(MOD(H366,100)/10,0)+3.000000001*ROUNDDOWN(MOD(H366,10),0)</f>
        <v>0</v>
      </c>
      <c r="P366" s="12">
        <f aca="true" t="shared" si="370" ref="P366:P377">7.001*ROUNDDOWN(I366/100,0)+5.000001*ROUNDDOWN(MOD(I366,100)/10,0)+3.000000001*ROUNDDOWN(MOD(I366,10),0)</f>
        <v>0</v>
      </c>
      <c r="Q366" s="13">
        <f aca="true" t="shared" si="371" ref="Q366:Q377">ROUNDDOWN(D366/100,0)+ROUNDDOWN(E366/100,0)+ROUNDDOWN(F366/100,0)+ROUNDDOWN(G366/100,0)+ROUNDDOWN(H366/100,0)+ROUNDDOWN(I366/100,0)</f>
        <v>0</v>
      </c>
      <c r="R366" s="14">
        <f aca="true" t="shared" si="372" ref="R366:R377">ROUNDDOWN(MOD(D366,100)/10,0)+ROUNDDOWN(MOD(E366,100)/10,0)+ROUNDDOWN(MOD(F366,100)/10,0)+ROUNDDOWN(MOD(G366,100)/10,0)+ROUNDDOWN(MOD(H366,100)/10,0)+ROUNDDOWN(MOD(I366,100)/10,0)</f>
        <v>0</v>
      </c>
      <c r="S366" s="15">
        <f aca="true" t="shared" si="373" ref="S366:S377">ROUNDDOWN(MOD(D366,10),0)+ROUNDDOWN(MOD(E366,10),0)+ROUNDDOWN(MOD(F366,10),0)+ROUNDDOWN(MOD(G366,10),0)+ROUNDDOWN(MOD(H366,10),0)+ROUNDDOWN(MOD(I366,10),0)</f>
        <v>0</v>
      </c>
      <c r="T366" s="16">
        <f aca="true" t="shared" si="374" ref="T366:T377">Q366+R366+S366</f>
        <v>0</v>
      </c>
      <c r="V366" s="17" t="s">
        <v>36</v>
      </c>
      <c r="W366" s="18" t="s">
        <v>37</v>
      </c>
      <c r="X366" s="18" t="s">
        <v>38</v>
      </c>
      <c r="Y366" s="19" t="s">
        <v>37</v>
      </c>
      <c r="Z366" s="19">
        <v>10</v>
      </c>
      <c r="AA366" s="19">
        <v>6</v>
      </c>
      <c r="AB366" s="3" t="s">
        <v>39</v>
      </c>
      <c r="AC366" s="18" t="s">
        <v>40</v>
      </c>
    </row>
    <row r="367" spans="1:29" ht="12" customHeight="1">
      <c r="A367" s="20">
        <f aca="true" t="shared" si="375" ref="A367:A377">A366</f>
        <v>27</v>
      </c>
      <c r="B367" s="20" t="str">
        <f aca="true" t="shared" si="376" ref="B367:B377">B366</f>
        <v> </v>
      </c>
      <c r="C367" s="8">
        <v>2</v>
      </c>
      <c r="D367" s="9"/>
      <c r="E367" s="10"/>
      <c r="F367" s="9"/>
      <c r="G367" s="10"/>
      <c r="H367" s="9"/>
      <c r="I367" s="10"/>
      <c r="J367" s="11">
        <f t="shared" si="364"/>
        <v>0</v>
      </c>
      <c r="K367" s="12">
        <f t="shared" si="365"/>
        <v>0</v>
      </c>
      <c r="L367" s="12">
        <f t="shared" si="366"/>
        <v>0</v>
      </c>
      <c r="M367" s="12">
        <f t="shared" si="367"/>
        <v>0</v>
      </c>
      <c r="N367" s="12">
        <f t="shared" si="368"/>
        <v>0</v>
      </c>
      <c r="O367" s="12">
        <f t="shared" si="369"/>
        <v>0</v>
      </c>
      <c r="P367" s="12">
        <f t="shared" si="370"/>
        <v>0</v>
      </c>
      <c r="Q367" s="13">
        <f t="shared" si="371"/>
        <v>0</v>
      </c>
      <c r="R367" s="14">
        <f t="shared" si="372"/>
        <v>0</v>
      </c>
      <c r="S367" s="15">
        <f t="shared" si="373"/>
        <v>0</v>
      </c>
      <c r="T367" s="16">
        <f t="shared" si="374"/>
        <v>0</v>
      </c>
      <c r="V367" s="17" t="str">
        <f aca="true" t="shared" si="377" ref="V367:V377">V366</f>
        <v>2008-02-15</v>
      </c>
      <c r="W367" s="18" t="s">
        <v>37</v>
      </c>
      <c r="X367" s="18" t="s">
        <v>38</v>
      </c>
      <c r="Y367" s="19" t="s">
        <v>37</v>
      </c>
      <c r="Z367" s="19">
        <v>10</v>
      </c>
      <c r="AA367" s="19">
        <v>6</v>
      </c>
      <c r="AB367" s="3" t="s">
        <v>39</v>
      </c>
      <c r="AC367" s="18" t="s">
        <v>40</v>
      </c>
    </row>
    <row r="368" spans="1:29" ht="12" customHeight="1">
      <c r="A368" s="20">
        <f t="shared" si="375"/>
        <v>27</v>
      </c>
      <c r="B368" s="20" t="str">
        <f t="shared" si="376"/>
        <v> </v>
      </c>
      <c r="C368" s="8">
        <v>3</v>
      </c>
      <c r="D368" s="9"/>
      <c r="E368" s="10"/>
      <c r="F368" s="9"/>
      <c r="G368" s="10"/>
      <c r="H368" s="9"/>
      <c r="I368" s="10"/>
      <c r="J368" s="11">
        <f t="shared" si="364"/>
        <v>0</v>
      </c>
      <c r="K368" s="12">
        <f t="shared" si="365"/>
        <v>0</v>
      </c>
      <c r="L368" s="12">
        <f t="shared" si="366"/>
        <v>0</v>
      </c>
      <c r="M368" s="12">
        <f t="shared" si="367"/>
        <v>0</v>
      </c>
      <c r="N368" s="12">
        <f t="shared" si="368"/>
        <v>0</v>
      </c>
      <c r="O368" s="12">
        <f t="shared" si="369"/>
        <v>0</v>
      </c>
      <c r="P368" s="12">
        <f t="shared" si="370"/>
        <v>0</v>
      </c>
      <c r="Q368" s="13">
        <f t="shared" si="371"/>
        <v>0</v>
      </c>
      <c r="R368" s="14">
        <f t="shared" si="372"/>
        <v>0</v>
      </c>
      <c r="S368" s="15">
        <f t="shared" si="373"/>
        <v>0</v>
      </c>
      <c r="T368" s="16">
        <f t="shared" si="374"/>
        <v>0</v>
      </c>
      <c r="V368" s="17" t="str">
        <f t="shared" si="377"/>
        <v>2008-02-15</v>
      </c>
      <c r="W368" s="18" t="s">
        <v>37</v>
      </c>
      <c r="X368" s="18" t="s">
        <v>38</v>
      </c>
      <c r="Y368" s="19" t="s">
        <v>37</v>
      </c>
      <c r="Z368" s="19">
        <v>10</v>
      </c>
      <c r="AA368" s="19">
        <v>6</v>
      </c>
      <c r="AB368" s="3" t="s">
        <v>39</v>
      </c>
      <c r="AC368" s="18" t="s">
        <v>40</v>
      </c>
    </row>
    <row r="369" spans="1:29" ht="12" customHeight="1">
      <c r="A369" s="20">
        <f t="shared" si="375"/>
        <v>27</v>
      </c>
      <c r="B369" s="20" t="str">
        <f t="shared" si="376"/>
        <v> </v>
      </c>
      <c r="C369" s="8">
        <v>4</v>
      </c>
      <c r="D369" s="10"/>
      <c r="E369" s="9"/>
      <c r="F369" s="10"/>
      <c r="G369" s="9"/>
      <c r="H369" s="10"/>
      <c r="I369" s="9"/>
      <c r="J369" s="11">
        <f t="shared" si="364"/>
        <v>0</v>
      </c>
      <c r="K369" s="12">
        <f t="shared" si="365"/>
        <v>0</v>
      </c>
      <c r="L369" s="12">
        <f t="shared" si="366"/>
        <v>0</v>
      </c>
      <c r="M369" s="12">
        <f t="shared" si="367"/>
        <v>0</v>
      </c>
      <c r="N369" s="12">
        <f t="shared" si="368"/>
        <v>0</v>
      </c>
      <c r="O369" s="12">
        <f t="shared" si="369"/>
        <v>0</v>
      </c>
      <c r="P369" s="12">
        <f t="shared" si="370"/>
        <v>0</v>
      </c>
      <c r="Q369" s="13">
        <f t="shared" si="371"/>
        <v>0</v>
      </c>
      <c r="R369" s="14">
        <f t="shared" si="372"/>
        <v>0</v>
      </c>
      <c r="S369" s="15">
        <f t="shared" si="373"/>
        <v>0</v>
      </c>
      <c r="T369" s="16">
        <f t="shared" si="374"/>
        <v>0</v>
      </c>
      <c r="V369" s="17" t="str">
        <f t="shared" si="377"/>
        <v>2008-02-15</v>
      </c>
      <c r="W369" s="18" t="s">
        <v>37</v>
      </c>
      <c r="X369" s="18" t="s">
        <v>38</v>
      </c>
      <c r="Y369" s="19" t="s">
        <v>37</v>
      </c>
      <c r="Z369" s="19">
        <v>10</v>
      </c>
      <c r="AA369" s="19">
        <v>6</v>
      </c>
      <c r="AB369" s="3" t="s">
        <v>39</v>
      </c>
      <c r="AC369" s="18" t="s">
        <v>40</v>
      </c>
    </row>
    <row r="370" spans="1:29" ht="12" customHeight="1">
      <c r="A370" s="20">
        <f t="shared" si="375"/>
        <v>27</v>
      </c>
      <c r="B370" s="20" t="str">
        <f t="shared" si="376"/>
        <v> </v>
      </c>
      <c r="C370" s="8">
        <v>5</v>
      </c>
      <c r="D370" s="10"/>
      <c r="E370" s="9"/>
      <c r="F370" s="10"/>
      <c r="G370" s="9"/>
      <c r="H370" s="10"/>
      <c r="I370" s="9"/>
      <c r="J370" s="11">
        <f t="shared" si="364"/>
        <v>0</v>
      </c>
      <c r="K370" s="12">
        <f t="shared" si="365"/>
        <v>0</v>
      </c>
      <c r="L370" s="12">
        <f t="shared" si="366"/>
        <v>0</v>
      </c>
      <c r="M370" s="12">
        <f t="shared" si="367"/>
        <v>0</v>
      </c>
      <c r="N370" s="12">
        <f t="shared" si="368"/>
        <v>0</v>
      </c>
      <c r="O370" s="12">
        <f t="shared" si="369"/>
        <v>0</v>
      </c>
      <c r="P370" s="12">
        <f t="shared" si="370"/>
        <v>0</v>
      </c>
      <c r="Q370" s="13">
        <f t="shared" si="371"/>
        <v>0</v>
      </c>
      <c r="R370" s="14">
        <f t="shared" si="372"/>
        <v>0</v>
      </c>
      <c r="S370" s="15">
        <f t="shared" si="373"/>
        <v>0</v>
      </c>
      <c r="T370" s="16">
        <f t="shared" si="374"/>
        <v>0</v>
      </c>
      <c r="V370" s="17" t="str">
        <f t="shared" si="377"/>
        <v>2008-02-15</v>
      </c>
      <c r="W370" s="18" t="s">
        <v>37</v>
      </c>
      <c r="X370" s="18" t="s">
        <v>38</v>
      </c>
      <c r="Y370" s="19" t="s">
        <v>37</v>
      </c>
      <c r="Z370" s="19">
        <v>10</v>
      </c>
      <c r="AA370" s="19">
        <v>6</v>
      </c>
      <c r="AB370" s="3" t="s">
        <v>39</v>
      </c>
      <c r="AC370" s="18" t="s">
        <v>40</v>
      </c>
    </row>
    <row r="371" spans="1:29" ht="12" customHeight="1">
      <c r="A371" s="20">
        <f t="shared" si="375"/>
        <v>27</v>
      </c>
      <c r="B371" s="20" t="str">
        <f t="shared" si="376"/>
        <v> </v>
      </c>
      <c r="C371" s="8">
        <v>6</v>
      </c>
      <c r="D371" s="10"/>
      <c r="E371" s="9"/>
      <c r="F371" s="10"/>
      <c r="G371" s="9"/>
      <c r="H371" s="10"/>
      <c r="I371" s="9"/>
      <c r="J371" s="11">
        <f t="shared" si="364"/>
        <v>0</v>
      </c>
      <c r="K371" s="12">
        <f t="shared" si="365"/>
        <v>0</v>
      </c>
      <c r="L371" s="12">
        <f t="shared" si="366"/>
        <v>0</v>
      </c>
      <c r="M371" s="12">
        <f t="shared" si="367"/>
        <v>0</v>
      </c>
      <c r="N371" s="12">
        <f t="shared" si="368"/>
        <v>0</v>
      </c>
      <c r="O371" s="12">
        <f t="shared" si="369"/>
        <v>0</v>
      </c>
      <c r="P371" s="12">
        <f t="shared" si="370"/>
        <v>0</v>
      </c>
      <c r="Q371" s="13">
        <f t="shared" si="371"/>
        <v>0</v>
      </c>
      <c r="R371" s="14">
        <f t="shared" si="372"/>
        <v>0</v>
      </c>
      <c r="S371" s="15">
        <f t="shared" si="373"/>
        <v>0</v>
      </c>
      <c r="T371" s="16">
        <f t="shared" si="374"/>
        <v>0</v>
      </c>
      <c r="V371" s="17" t="str">
        <f t="shared" si="377"/>
        <v>2008-02-15</v>
      </c>
      <c r="W371" s="18" t="s">
        <v>37</v>
      </c>
      <c r="X371" s="18" t="s">
        <v>38</v>
      </c>
      <c r="Y371" s="19" t="s">
        <v>37</v>
      </c>
      <c r="Z371" s="19">
        <v>10</v>
      </c>
      <c r="AA371" s="19">
        <v>6</v>
      </c>
      <c r="AB371" s="3" t="s">
        <v>39</v>
      </c>
      <c r="AC371" s="18" t="s">
        <v>40</v>
      </c>
    </row>
    <row r="372" spans="1:29" ht="12" customHeight="1">
      <c r="A372" s="20">
        <f t="shared" si="375"/>
        <v>27</v>
      </c>
      <c r="B372" s="20" t="str">
        <f t="shared" si="376"/>
        <v> </v>
      </c>
      <c r="C372" s="8">
        <v>7</v>
      </c>
      <c r="D372" s="9"/>
      <c r="E372" s="10"/>
      <c r="F372" s="9"/>
      <c r="G372" s="10"/>
      <c r="H372" s="9"/>
      <c r="I372" s="10"/>
      <c r="J372" s="11">
        <f t="shared" si="364"/>
        <v>0</v>
      </c>
      <c r="K372" s="12">
        <f t="shared" si="365"/>
        <v>0</v>
      </c>
      <c r="L372" s="12">
        <f t="shared" si="366"/>
        <v>0</v>
      </c>
      <c r="M372" s="12">
        <f t="shared" si="367"/>
        <v>0</v>
      </c>
      <c r="N372" s="12">
        <f t="shared" si="368"/>
        <v>0</v>
      </c>
      <c r="O372" s="12">
        <f t="shared" si="369"/>
        <v>0</v>
      </c>
      <c r="P372" s="12">
        <f t="shared" si="370"/>
        <v>0</v>
      </c>
      <c r="Q372" s="13">
        <f t="shared" si="371"/>
        <v>0</v>
      </c>
      <c r="R372" s="14">
        <f t="shared" si="372"/>
        <v>0</v>
      </c>
      <c r="S372" s="15">
        <f t="shared" si="373"/>
        <v>0</v>
      </c>
      <c r="T372" s="16">
        <f t="shared" si="374"/>
        <v>0</v>
      </c>
      <c r="V372" s="17" t="str">
        <f t="shared" si="377"/>
        <v>2008-02-15</v>
      </c>
      <c r="W372" s="18" t="s">
        <v>37</v>
      </c>
      <c r="X372" s="18" t="s">
        <v>38</v>
      </c>
      <c r="Y372" s="19" t="s">
        <v>37</v>
      </c>
      <c r="Z372" s="19">
        <v>10</v>
      </c>
      <c r="AA372" s="19">
        <v>6</v>
      </c>
      <c r="AB372" s="3" t="s">
        <v>39</v>
      </c>
      <c r="AC372" s="18" t="s">
        <v>40</v>
      </c>
    </row>
    <row r="373" spans="1:29" ht="12" customHeight="1">
      <c r="A373" s="20">
        <f t="shared" si="375"/>
        <v>27</v>
      </c>
      <c r="B373" s="20" t="str">
        <f t="shared" si="376"/>
        <v> </v>
      </c>
      <c r="C373" s="8">
        <v>8</v>
      </c>
      <c r="D373" s="9"/>
      <c r="E373" s="10"/>
      <c r="F373" s="9"/>
      <c r="G373" s="10"/>
      <c r="H373" s="9"/>
      <c r="I373" s="10"/>
      <c r="J373" s="11">
        <f t="shared" si="364"/>
        <v>0</v>
      </c>
      <c r="K373" s="12">
        <f t="shared" si="365"/>
        <v>0</v>
      </c>
      <c r="L373" s="12">
        <f t="shared" si="366"/>
        <v>0</v>
      </c>
      <c r="M373" s="12">
        <f t="shared" si="367"/>
        <v>0</v>
      </c>
      <c r="N373" s="12">
        <f t="shared" si="368"/>
        <v>0</v>
      </c>
      <c r="O373" s="12">
        <f t="shared" si="369"/>
        <v>0</v>
      </c>
      <c r="P373" s="12">
        <f t="shared" si="370"/>
        <v>0</v>
      </c>
      <c r="Q373" s="13">
        <f t="shared" si="371"/>
        <v>0</v>
      </c>
      <c r="R373" s="14">
        <f t="shared" si="372"/>
        <v>0</v>
      </c>
      <c r="S373" s="15">
        <f t="shared" si="373"/>
        <v>0</v>
      </c>
      <c r="T373" s="16">
        <f t="shared" si="374"/>
        <v>0</v>
      </c>
      <c r="V373" s="17" t="str">
        <f t="shared" si="377"/>
        <v>2008-02-15</v>
      </c>
      <c r="W373" s="18" t="s">
        <v>37</v>
      </c>
      <c r="X373" s="18" t="s">
        <v>38</v>
      </c>
      <c r="Y373" s="19" t="s">
        <v>37</v>
      </c>
      <c r="Z373" s="19">
        <v>10</v>
      </c>
      <c r="AA373" s="19">
        <v>6</v>
      </c>
      <c r="AB373" s="3" t="s">
        <v>39</v>
      </c>
      <c r="AC373" s="18" t="s">
        <v>40</v>
      </c>
    </row>
    <row r="374" spans="1:29" ht="12" customHeight="1">
      <c r="A374" s="20">
        <f t="shared" si="375"/>
        <v>27</v>
      </c>
      <c r="B374" s="20" t="str">
        <f t="shared" si="376"/>
        <v> </v>
      </c>
      <c r="C374" s="8">
        <v>9</v>
      </c>
      <c r="D374" s="9"/>
      <c r="E374" s="10"/>
      <c r="F374" s="9"/>
      <c r="G374" s="10"/>
      <c r="H374" s="9"/>
      <c r="I374" s="10"/>
      <c r="J374" s="11">
        <f t="shared" si="364"/>
        <v>0</v>
      </c>
      <c r="K374" s="12">
        <f t="shared" si="365"/>
        <v>0</v>
      </c>
      <c r="L374" s="12">
        <f t="shared" si="366"/>
        <v>0</v>
      </c>
      <c r="M374" s="12">
        <f t="shared" si="367"/>
        <v>0</v>
      </c>
      <c r="N374" s="12">
        <f t="shared" si="368"/>
        <v>0</v>
      </c>
      <c r="O374" s="12">
        <f t="shared" si="369"/>
        <v>0</v>
      </c>
      <c r="P374" s="12">
        <f t="shared" si="370"/>
        <v>0</v>
      </c>
      <c r="Q374" s="13">
        <f t="shared" si="371"/>
        <v>0</v>
      </c>
      <c r="R374" s="14">
        <f t="shared" si="372"/>
        <v>0</v>
      </c>
      <c r="S374" s="15">
        <f t="shared" si="373"/>
        <v>0</v>
      </c>
      <c r="T374" s="16">
        <f t="shared" si="374"/>
        <v>0</v>
      </c>
      <c r="V374" s="17" t="str">
        <f t="shared" si="377"/>
        <v>2008-02-15</v>
      </c>
      <c r="W374" s="18" t="s">
        <v>37</v>
      </c>
      <c r="X374" s="18" t="s">
        <v>38</v>
      </c>
      <c r="Y374" s="19" t="s">
        <v>37</v>
      </c>
      <c r="Z374" s="19">
        <v>10</v>
      </c>
      <c r="AA374" s="19">
        <v>6</v>
      </c>
      <c r="AB374" s="3" t="s">
        <v>39</v>
      </c>
      <c r="AC374" s="18" t="s">
        <v>40</v>
      </c>
    </row>
    <row r="375" spans="1:29" ht="12" customHeight="1">
      <c r="A375" s="20">
        <f t="shared" si="375"/>
        <v>27</v>
      </c>
      <c r="B375" s="20" t="str">
        <f t="shared" si="376"/>
        <v> </v>
      </c>
      <c r="C375" s="8">
        <v>10</v>
      </c>
      <c r="D375" s="10"/>
      <c r="E375" s="9"/>
      <c r="F375" s="10"/>
      <c r="G375" s="9"/>
      <c r="H375" s="10"/>
      <c r="I375" s="9"/>
      <c r="J375" s="11">
        <f t="shared" si="364"/>
        <v>0</v>
      </c>
      <c r="K375" s="12">
        <f t="shared" si="365"/>
        <v>0</v>
      </c>
      <c r="L375" s="12">
        <f t="shared" si="366"/>
        <v>0</v>
      </c>
      <c r="M375" s="12">
        <f t="shared" si="367"/>
        <v>0</v>
      </c>
      <c r="N375" s="12">
        <f t="shared" si="368"/>
        <v>0</v>
      </c>
      <c r="O375" s="12">
        <f t="shared" si="369"/>
        <v>0</v>
      </c>
      <c r="P375" s="12">
        <f t="shared" si="370"/>
        <v>0</v>
      </c>
      <c r="Q375" s="13">
        <f t="shared" si="371"/>
        <v>0</v>
      </c>
      <c r="R375" s="14">
        <f t="shared" si="372"/>
        <v>0</v>
      </c>
      <c r="S375" s="15">
        <f t="shared" si="373"/>
        <v>0</v>
      </c>
      <c r="T375" s="16">
        <f t="shared" si="374"/>
        <v>0</v>
      </c>
      <c r="V375" s="17" t="str">
        <f t="shared" si="377"/>
        <v>2008-02-15</v>
      </c>
      <c r="W375" s="18" t="s">
        <v>37</v>
      </c>
      <c r="X375" s="18" t="s">
        <v>38</v>
      </c>
      <c r="Y375" s="19" t="s">
        <v>37</v>
      </c>
      <c r="Z375" s="19">
        <v>10</v>
      </c>
      <c r="AA375" s="19">
        <v>6</v>
      </c>
      <c r="AB375" s="3" t="s">
        <v>39</v>
      </c>
      <c r="AC375" s="18" t="s">
        <v>40</v>
      </c>
    </row>
    <row r="376" spans="1:29" ht="12" customHeight="1">
      <c r="A376" s="20">
        <f t="shared" si="375"/>
        <v>27</v>
      </c>
      <c r="B376" s="20" t="str">
        <f t="shared" si="376"/>
        <v> </v>
      </c>
      <c r="C376" s="8">
        <v>11</v>
      </c>
      <c r="D376" s="10"/>
      <c r="E376" s="9"/>
      <c r="F376" s="10"/>
      <c r="G376" s="9"/>
      <c r="H376" s="10"/>
      <c r="I376" s="9"/>
      <c r="J376" s="11">
        <f t="shared" si="364"/>
        <v>0</v>
      </c>
      <c r="K376" s="12">
        <f t="shared" si="365"/>
        <v>0</v>
      </c>
      <c r="L376" s="12">
        <f t="shared" si="366"/>
        <v>0</v>
      </c>
      <c r="M376" s="12">
        <f t="shared" si="367"/>
        <v>0</v>
      </c>
      <c r="N376" s="12">
        <f t="shared" si="368"/>
        <v>0</v>
      </c>
      <c r="O376" s="12">
        <f t="shared" si="369"/>
        <v>0</v>
      </c>
      <c r="P376" s="12">
        <f t="shared" si="370"/>
        <v>0</v>
      </c>
      <c r="Q376" s="13">
        <f t="shared" si="371"/>
        <v>0</v>
      </c>
      <c r="R376" s="14">
        <f t="shared" si="372"/>
        <v>0</v>
      </c>
      <c r="S376" s="15">
        <f t="shared" si="373"/>
        <v>0</v>
      </c>
      <c r="T376" s="16">
        <f t="shared" si="374"/>
        <v>0</v>
      </c>
      <c r="V376" s="17" t="str">
        <f t="shared" si="377"/>
        <v>2008-02-15</v>
      </c>
      <c r="W376" s="18" t="s">
        <v>37</v>
      </c>
      <c r="X376" s="18" t="s">
        <v>38</v>
      </c>
      <c r="Y376" s="19" t="s">
        <v>37</v>
      </c>
      <c r="Z376" s="19">
        <v>10</v>
      </c>
      <c r="AA376" s="19">
        <v>6</v>
      </c>
      <c r="AB376" s="3" t="s">
        <v>39</v>
      </c>
      <c r="AC376" s="18" t="s">
        <v>40</v>
      </c>
    </row>
    <row r="377" spans="1:29" ht="12" customHeight="1">
      <c r="A377" s="20">
        <f t="shared" si="375"/>
        <v>27</v>
      </c>
      <c r="B377" s="20" t="str">
        <f t="shared" si="376"/>
        <v> </v>
      </c>
      <c r="C377" s="8">
        <v>12</v>
      </c>
      <c r="D377" s="10"/>
      <c r="E377" s="9"/>
      <c r="F377" s="10"/>
      <c r="G377" s="9"/>
      <c r="H377" s="10"/>
      <c r="I377" s="9"/>
      <c r="J377" s="11">
        <f t="shared" si="364"/>
        <v>0</v>
      </c>
      <c r="K377" s="12">
        <f t="shared" si="365"/>
        <v>0</v>
      </c>
      <c r="L377" s="12">
        <f t="shared" si="366"/>
        <v>0</v>
      </c>
      <c r="M377" s="12">
        <f t="shared" si="367"/>
        <v>0</v>
      </c>
      <c r="N377" s="12">
        <f t="shared" si="368"/>
        <v>0</v>
      </c>
      <c r="O377" s="12">
        <f t="shared" si="369"/>
        <v>0</v>
      </c>
      <c r="P377" s="12">
        <f t="shared" si="370"/>
        <v>0</v>
      </c>
      <c r="Q377" s="13">
        <f t="shared" si="371"/>
        <v>0</v>
      </c>
      <c r="R377" s="14">
        <f t="shared" si="372"/>
        <v>0</v>
      </c>
      <c r="S377" s="15">
        <f t="shared" si="373"/>
        <v>0</v>
      </c>
      <c r="T377" s="16">
        <f t="shared" si="374"/>
        <v>0</v>
      </c>
      <c r="V377" s="17" t="str">
        <f t="shared" si="377"/>
        <v>2008-02-15</v>
      </c>
      <c r="W377" s="18" t="s">
        <v>37</v>
      </c>
      <c r="X377" s="18" t="s">
        <v>38</v>
      </c>
      <c r="Y377" s="19" t="s">
        <v>37</v>
      </c>
      <c r="Z377" s="19">
        <v>10</v>
      </c>
      <c r="AA377" s="19">
        <v>6</v>
      </c>
      <c r="AB377" s="3" t="s">
        <v>39</v>
      </c>
      <c r="AC377" s="18" t="s">
        <v>40</v>
      </c>
    </row>
    <row r="378" spans="1:20" ht="12" customHeight="1">
      <c r="A378" s="21" t="s">
        <v>41</v>
      </c>
      <c r="B378" s="22" t="s">
        <v>42</v>
      </c>
      <c r="C378" s="23" t="s">
        <v>46</v>
      </c>
      <c r="D378"/>
      <c r="J378" s="25">
        <f>SUM(J366:J377)</f>
        <v>0</v>
      </c>
      <c r="Q378" s="26">
        <f>SUM(Q366:Q377)</f>
        <v>0</v>
      </c>
      <c r="R378" s="27">
        <f>SUM(R366:R377)</f>
        <v>0</v>
      </c>
      <c r="S378" s="28">
        <f>SUM(S366:S377)</f>
        <v>0</v>
      </c>
      <c r="T378" s="29">
        <f>SUM(T366:T377)</f>
        <v>0</v>
      </c>
    </row>
    <row r="379" spans="1:20" ht="12" customHeight="1">
      <c r="A379" s="3" t="s">
        <v>41</v>
      </c>
      <c r="B379" s="30"/>
      <c r="C379" s="31"/>
      <c r="D379" s="32"/>
      <c r="J379" s="33"/>
      <c r="Q379" s="34"/>
      <c r="R379" s="33"/>
      <c r="S379" s="34"/>
      <c r="T379" s="33"/>
    </row>
    <row r="380" spans="1:29" ht="12" customHeight="1">
      <c r="A380" s="8">
        <v>28</v>
      </c>
      <c r="B380" s="8" t="s">
        <v>46</v>
      </c>
      <c r="C380" s="8">
        <v>1</v>
      </c>
      <c r="D380" s="9"/>
      <c r="E380" s="10"/>
      <c r="F380" s="9"/>
      <c r="G380" s="10"/>
      <c r="H380" s="9"/>
      <c r="I380" s="10"/>
      <c r="J380" s="11">
        <f aca="true" t="shared" si="378" ref="J380:J391">SUM(K380:P380)</f>
        <v>0</v>
      </c>
      <c r="K380" s="12">
        <f aca="true" t="shared" si="379" ref="K380:K391">7.001*ROUNDDOWN(D380/100,0)+5.000001*ROUNDDOWN(MOD(D380,100)/10,0)+3.000000001*ROUNDDOWN(MOD(D380,10),0)</f>
        <v>0</v>
      </c>
      <c r="L380" s="12">
        <f aca="true" t="shared" si="380" ref="L380:L391">7.001*ROUNDDOWN(E380/100,0)+5.000001*ROUNDDOWN(MOD(E380,100)/10,0)+3.000000001*ROUNDDOWN(MOD(E380,10),0)</f>
        <v>0</v>
      </c>
      <c r="M380" s="12">
        <f aca="true" t="shared" si="381" ref="M380:M391">7.001*ROUNDDOWN(F380/100,0)+5.000001*ROUNDDOWN(MOD(F380,100)/10,0)+3.000000001*ROUNDDOWN(MOD(F380,10),0)</f>
        <v>0</v>
      </c>
      <c r="N380" s="12">
        <f aca="true" t="shared" si="382" ref="N380:N391">7.001*ROUNDDOWN(G380/100,0)+5.000001*ROUNDDOWN(MOD(G380,100)/10,0)+3.000000001*ROUNDDOWN(MOD(G380,10),0)</f>
        <v>0</v>
      </c>
      <c r="O380" s="12">
        <f aca="true" t="shared" si="383" ref="O380:O391">7.001*ROUNDDOWN(H380/100,0)+5.000001*ROUNDDOWN(MOD(H380,100)/10,0)+3.000000001*ROUNDDOWN(MOD(H380,10),0)</f>
        <v>0</v>
      </c>
      <c r="P380" s="12">
        <f aca="true" t="shared" si="384" ref="P380:P391">7.001*ROUNDDOWN(I380/100,0)+5.000001*ROUNDDOWN(MOD(I380,100)/10,0)+3.000000001*ROUNDDOWN(MOD(I380,10),0)</f>
        <v>0</v>
      </c>
      <c r="Q380" s="13">
        <f aca="true" t="shared" si="385" ref="Q380:Q391">ROUNDDOWN(D380/100,0)+ROUNDDOWN(E380/100,0)+ROUNDDOWN(F380/100,0)+ROUNDDOWN(G380/100,0)+ROUNDDOWN(H380/100,0)+ROUNDDOWN(I380/100,0)</f>
        <v>0</v>
      </c>
      <c r="R380" s="14">
        <f aca="true" t="shared" si="386" ref="R380:R391">ROUNDDOWN(MOD(D380,100)/10,0)+ROUNDDOWN(MOD(E380,100)/10,0)+ROUNDDOWN(MOD(F380,100)/10,0)+ROUNDDOWN(MOD(G380,100)/10,0)+ROUNDDOWN(MOD(H380,100)/10,0)+ROUNDDOWN(MOD(I380,100)/10,0)</f>
        <v>0</v>
      </c>
      <c r="S380" s="15">
        <f aca="true" t="shared" si="387" ref="S380:S391">ROUNDDOWN(MOD(D380,10),0)+ROUNDDOWN(MOD(E380,10),0)+ROUNDDOWN(MOD(F380,10),0)+ROUNDDOWN(MOD(G380,10),0)+ROUNDDOWN(MOD(H380,10),0)+ROUNDDOWN(MOD(I380,10),0)</f>
        <v>0</v>
      </c>
      <c r="T380" s="16">
        <f aca="true" t="shared" si="388" ref="T380:T391">Q380+R380+S380</f>
        <v>0</v>
      </c>
      <c r="V380" s="17" t="s">
        <v>36</v>
      </c>
      <c r="W380" s="18" t="s">
        <v>37</v>
      </c>
      <c r="X380" s="18" t="s">
        <v>38</v>
      </c>
      <c r="Y380" s="19" t="s">
        <v>37</v>
      </c>
      <c r="Z380" s="19">
        <v>10</v>
      </c>
      <c r="AA380" s="19">
        <v>6</v>
      </c>
      <c r="AB380" s="3" t="s">
        <v>39</v>
      </c>
      <c r="AC380" s="18" t="s">
        <v>40</v>
      </c>
    </row>
    <row r="381" spans="1:29" ht="12" customHeight="1">
      <c r="A381" s="20">
        <f aca="true" t="shared" si="389" ref="A381:A391">A380</f>
        <v>28</v>
      </c>
      <c r="B381" s="20" t="str">
        <f aca="true" t="shared" si="390" ref="B381:B391">B380</f>
        <v> </v>
      </c>
      <c r="C381" s="8">
        <v>2</v>
      </c>
      <c r="D381" s="9"/>
      <c r="E381" s="10"/>
      <c r="F381" s="9"/>
      <c r="G381" s="10"/>
      <c r="H381" s="9"/>
      <c r="I381" s="10"/>
      <c r="J381" s="11">
        <f t="shared" si="378"/>
        <v>0</v>
      </c>
      <c r="K381" s="12">
        <f t="shared" si="379"/>
        <v>0</v>
      </c>
      <c r="L381" s="12">
        <f t="shared" si="380"/>
        <v>0</v>
      </c>
      <c r="M381" s="12">
        <f t="shared" si="381"/>
        <v>0</v>
      </c>
      <c r="N381" s="12">
        <f t="shared" si="382"/>
        <v>0</v>
      </c>
      <c r="O381" s="12">
        <f t="shared" si="383"/>
        <v>0</v>
      </c>
      <c r="P381" s="12">
        <f t="shared" si="384"/>
        <v>0</v>
      </c>
      <c r="Q381" s="13">
        <f t="shared" si="385"/>
        <v>0</v>
      </c>
      <c r="R381" s="14">
        <f t="shared" si="386"/>
        <v>0</v>
      </c>
      <c r="S381" s="15">
        <f t="shared" si="387"/>
        <v>0</v>
      </c>
      <c r="T381" s="16">
        <f t="shared" si="388"/>
        <v>0</v>
      </c>
      <c r="V381" s="17" t="str">
        <f aca="true" t="shared" si="391" ref="V381:V391">V380</f>
        <v>2008-02-15</v>
      </c>
      <c r="W381" s="18" t="s">
        <v>37</v>
      </c>
      <c r="X381" s="18" t="s">
        <v>38</v>
      </c>
      <c r="Y381" s="19" t="s">
        <v>37</v>
      </c>
      <c r="Z381" s="19">
        <v>10</v>
      </c>
      <c r="AA381" s="19">
        <v>6</v>
      </c>
      <c r="AB381" s="3" t="s">
        <v>39</v>
      </c>
      <c r="AC381" s="18" t="s">
        <v>40</v>
      </c>
    </row>
    <row r="382" spans="1:29" ht="12" customHeight="1">
      <c r="A382" s="20">
        <f t="shared" si="389"/>
        <v>28</v>
      </c>
      <c r="B382" s="20" t="str">
        <f t="shared" si="390"/>
        <v> </v>
      </c>
      <c r="C382" s="8">
        <v>3</v>
      </c>
      <c r="D382" s="9"/>
      <c r="E382" s="10"/>
      <c r="F382" s="9"/>
      <c r="G382" s="10"/>
      <c r="H382" s="9"/>
      <c r="I382" s="10"/>
      <c r="J382" s="11">
        <f t="shared" si="378"/>
        <v>0</v>
      </c>
      <c r="K382" s="12">
        <f t="shared" si="379"/>
        <v>0</v>
      </c>
      <c r="L382" s="12">
        <f t="shared" si="380"/>
        <v>0</v>
      </c>
      <c r="M382" s="12">
        <f t="shared" si="381"/>
        <v>0</v>
      </c>
      <c r="N382" s="12">
        <f t="shared" si="382"/>
        <v>0</v>
      </c>
      <c r="O382" s="12">
        <f t="shared" si="383"/>
        <v>0</v>
      </c>
      <c r="P382" s="12">
        <f t="shared" si="384"/>
        <v>0</v>
      </c>
      <c r="Q382" s="13">
        <f t="shared" si="385"/>
        <v>0</v>
      </c>
      <c r="R382" s="14">
        <f t="shared" si="386"/>
        <v>0</v>
      </c>
      <c r="S382" s="15">
        <f t="shared" si="387"/>
        <v>0</v>
      </c>
      <c r="T382" s="16">
        <f t="shared" si="388"/>
        <v>0</v>
      </c>
      <c r="V382" s="17" t="str">
        <f t="shared" si="391"/>
        <v>2008-02-15</v>
      </c>
      <c r="W382" s="18" t="s">
        <v>37</v>
      </c>
      <c r="X382" s="18" t="s">
        <v>38</v>
      </c>
      <c r="Y382" s="19" t="s">
        <v>37</v>
      </c>
      <c r="Z382" s="19">
        <v>10</v>
      </c>
      <c r="AA382" s="19">
        <v>6</v>
      </c>
      <c r="AB382" s="3" t="s">
        <v>39</v>
      </c>
      <c r="AC382" s="18" t="s">
        <v>40</v>
      </c>
    </row>
    <row r="383" spans="1:29" ht="12" customHeight="1">
      <c r="A383" s="20">
        <f t="shared" si="389"/>
        <v>28</v>
      </c>
      <c r="B383" s="20" t="str">
        <f t="shared" si="390"/>
        <v> </v>
      </c>
      <c r="C383" s="8">
        <v>4</v>
      </c>
      <c r="D383" s="10"/>
      <c r="E383" s="9"/>
      <c r="F383" s="10"/>
      <c r="G383" s="9"/>
      <c r="H383" s="10"/>
      <c r="I383" s="9"/>
      <c r="J383" s="11">
        <f t="shared" si="378"/>
        <v>0</v>
      </c>
      <c r="K383" s="12">
        <f t="shared" si="379"/>
        <v>0</v>
      </c>
      <c r="L383" s="12">
        <f t="shared" si="380"/>
        <v>0</v>
      </c>
      <c r="M383" s="12">
        <f t="shared" si="381"/>
        <v>0</v>
      </c>
      <c r="N383" s="12">
        <f t="shared" si="382"/>
        <v>0</v>
      </c>
      <c r="O383" s="12">
        <f t="shared" si="383"/>
        <v>0</v>
      </c>
      <c r="P383" s="12">
        <f t="shared" si="384"/>
        <v>0</v>
      </c>
      <c r="Q383" s="13">
        <f t="shared" si="385"/>
        <v>0</v>
      </c>
      <c r="R383" s="14">
        <f t="shared" si="386"/>
        <v>0</v>
      </c>
      <c r="S383" s="15">
        <f t="shared" si="387"/>
        <v>0</v>
      </c>
      <c r="T383" s="16">
        <f t="shared" si="388"/>
        <v>0</v>
      </c>
      <c r="V383" s="17" t="str">
        <f t="shared" si="391"/>
        <v>2008-02-15</v>
      </c>
      <c r="W383" s="18" t="s">
        <v>37</v>
      </c>
      <c r="X383" s="18" t="s">
        <v>38</v>
      </c>
      <c r="Y383" s="19" t="s">
        <v>37</v>
      </c>
      <c r="Z383" s="19">
        <v>10</v>
      </c>
      <c r="AA383" s="19">
        <v>6</v>
      </c>
      <c r="AB383" s="3" t="s">
        <v>39</v>
      </c>
      <c r="AC383" s="18" t="s">
        <v>40</v>
      </c>
    </row>
    <row r="384" spans="1:29" ht="12" customHeight="1">
      <c r="A384" s="20">
        <f t="shared" si="389"/>
        <v>28</v>
      </c>
      <c r="B384" s="20" t="str">
        <f t="shared" si="390"/>
        <v> </v>
      </c>
      <c r="C384" s="8">
        <v>5</v>
      </c>
      <c r="D384" s="10"/>
      <c r="E384" s="9"/>
      <c r="F384" s="10"/>
      <c r="G384" s="9"/>
      <c r="H384" s="10"/>
      <c r="I384" s="9"/>
      <c r="J384" s="11">
        <f t="shared" si="378"/>
        <v>0</v>
      </c>
      <c r="K384" s="12">
        <f t="shared" si="379"/>
        <v>0</v>
      </c>
      <c r="L384" s="12">
        <f t="shared" si="380"/>
        <v>0</v>
      </c>
      <c r="M384" s="12">
        <f t="shared" si="381"/>
        <v>0</v>
      </c>
      <c r="N384" s="12">
        <f t="shared" si="382"/>
        <v>0</v>
      </c>
      <c r="O384" s="12">
        <f t="shared" si="383"/>
        <v>0</v>
      </c>
      <c r="P384" s="12">
        <f t="shared" si="384"/>
        <v>0</v>
      </c>
      <c r="Q384" s="13">
        <f t="shared" si="385"/>
        <v>0</v>
      </c>
      <c r="R384" s="14">
        <f t="shared" si="386"/>
        <v>0</v>
      </c>
      <c r="S384" s="15">
        <f t="shared" si="387"/>
        <v>0</v>
      </c>
      <c r="T384" s="16">
        <f t="shared" si="388"/>
        <v>0</v>
      </c>
      <c r="V384" s="17" t="str">
        <f t="shared" si="391"/>
        <v>2008-02-15</v>
      </c>
      <c r="W384" s="18" t="s">
        <v>37</v>
      </c>
      <c r="X384" s="18" t="s">
        <v>38</v>
      </c>
      <c r="Y384" s="19" t="s">
        <v>37</v>
      </c>
      <c r="Z384" s="19">
        <v>10</v>
      </c>
      <c r="AA384" s="19">
        <v>6</v>
      </c>
      <c r="AB384" s="3" t="s">
        <v>39</v>
      </c>
      <c r="AC384" s="18" t="s">
        <v>40</v>
      </c>
    </row>
    <row r="385" spans="1:29" ht="12" customHeight="1">
      <c r="A385" s="20">
        <f t="shared" si="389"/>
        <v>28</v>
      </c>
      <c r="B385" s="20" t="str">
        <f t="shared" si="390"/>
        <v> </v>
      </c>
      <c r="C385" s="8">
        <v>6</v>
      </c>
      <c r="D385" s="10"/>
      <c r="E385" s="9"/>
      <c r="F385" s="10"/>
      <c r="G385" s="9"/>
      <c r="H385" s="10"/>
      <c r="I385" s="9"/>
      <c r="J385" s="11">
        <f t="shared" si="378"/>
        <v>0</v>
      </c>
      <c r="K385" s="12">
        <f t="shared" si="379"/>
        <v>0</v>
      </c>
      <c r="L385" s="12">
        <f t="shared" si="380"/>
        <v>0</v>
      </c>
      <c r="M385" s="12">
        <f t="shared" si="381"/>
        <v>0</v>
      </c>
      <c r="N385" s="12">
        <f t="shared" si="382"/>
        <v>0</v>
      </c>
      <c r="O385" s="12">
        <f t="shared" si="383"/>
        <v>0</v>
      </c>
      <c r="P385" s="12">
        <f t="shared" si="384"/>
        <v>0</v>
      </c>
      <c r="Q385" s="13">
        <f t="shared" si="385"/>
        <v>0</v>
      </c>
      <c r="R385" s="14">
        <f t="shared" si="386"/>
        <v>0</v>
      </c>
      <c r="S385" s="15">
        <f t="shared" si="387"/>
        <v>0</v>
      </c>
      <c r="T385" s="16">
        <f t="shared" si="388"/>
        <v>0</v>
      </c>
      <c r="V385" s="17" t="str">
        <f t="shared" si="391"/>
        <v>2008-02-15</v>
      </c>
      <c r="W385" s="18" t="s">
        <v>37</v>
      </c>
      <c r="X385" s="18" t="s">
        <v>38</v>
      </c>
      <c r="Y385" s="19" t="s">
        <v>37</v>
      </c>
      <c r="Z385" s="19">
        <v>10</v>
      </c>
      <c r="AA385" s="19">
        <v>6</v>
      </c>
      <c r="AB385" s="3" t="s">
        <v>39</v>
      </c>
      <c r="AC385" s="18" t="s">
        <v>40</v>
      </c>
    </row>
    <row r="386" spans="1:29" ht="12" customHeight="1">
      <c r="A386" s="20">
        <f t="shared" si="389"/>
        <v>28</v>
      </c>
      <c r="B386" s="20" t="str">
        <f t="shared" si="390"/>
        <v> </v>
      </c>
      <c r="C386" s="8">
        <v>7</v>
      </c>
      <c r="D386" s="9"/>
      <c r="E386" s="10"/>
      <c r="F386" s="9"/>
      <c r="G386" s="10"/>
      <c r="H386" s="9"/>
      <c r="I386" s="10"/>
      <c r="J386" s="11">
        <f t="shared" si="378"/>
        <v>0</v>
      </c>
      <c r="K386" s="12">
        <f t="shared" si="379"/>
        <v>0</v>
      </c>
      <c r="L386" s="12">
        <f t="shared" si="380"/>
        <v>0</v>
      </c>
      <c r="M386" s="12">
        <f t="shared" si="381"/>
        <v>0</v>
      </c>
      <c r="N386" s="12">
        <f t="shared" si="382"/>
        <v>0</v>
      </c>
      <c r="O386" s="12">
        <f t="shared" si="383"/>
        <v>0</v>
      </c>
      <c r="P386" s="12">
        <f t="shared" si="384"/>
        <v>0</v>
      </c>
      <c r="Q386" s="13">
        <f t="shared" si="385"/>
        <v>0</v>
      </c>
      <c r="R386" s="14">
        <f t="shared" si="386"/>
        <v>0</v>
      </c>
      <c r="S386" s="15">
        <f t="shared" si="387"/>
        <v>0</v>
      </c>
      <c r="T386" s="16">
        <f t="shared" si="388"/>
        <v>0</v>
      </c>
      <c r="V386" s="17" t="str">
        <f t="shared" si="391"/>
        <v>2008-02-15</v>
      </c>
      <c r="W386" s="18" t="s">
        <v>37</v>
      </c>
      <c r="X386" s="18" t="s">
        <v>38</v>
      </c>
      <c r="Y386" s="19" t="s">
        <v>37</v>
      </c>
      <c r="Z386" s="19">
        <v>10</v>
      </c>
      <c r="AA386" s="19">
        <v>6</v>
      </c>
      <c r="AB386" s="3" t="s">
        <v>39</v>
      </c>
      <c r="AC386" s="18" t="s">
        <v>40</v>
      </c>
    </row>
    <row r="387" spans="1:29" ht="12" customHeight="1">
      <c r="A387" s="20">
        <f t="shared" si="389"/>
        <v>28</v>
      </c>
      <c r="B387" s="20" t="str">
        <f t="shared" si="390"/>
        <v> </v>
      </c>
      <c r="C387" s="8">
        <v>8</v>
      </c>
      <c r="D387" s="9"/>
      <c r="E387" s="10"/>
      <c r="F387" s="9"/>
      <c r="G387" s="10"/>
      <c r="H387" s="9"/>
      <c r="I387" s="10"/>
      <c r="J387" s="11">
        <f t="shared" si="378"/>
        <v>0</v>
      </c>
      <c r="K387" s="12">
        <f t="shared" si="379"/>
        <v>0</v>
      </c>
      <c r="L387" s="12">
        <f t="shared" si="380"/>
        <v>0</v>
      </c>
      <c r="M387" s="12">
        <f t="shared" si="381"/>
        <v>0</v>
      </c>
      <c r="N387" s="12">
        <f t="shared" si="382"/>
        <v>0</v>
      </c>
      <c r="O387" s="12">
        <f t="shared" si="383"/>
        <v>0</v>
      </c>
      <c r="P387" s="12">
        <f t="shared" si="384"/>
        <v>0</v>
      </c>
      <c r="Q387" s="13">
        <f t="shared" si="385"/>
        <v>0</v>
      </c>
      <c r="R387" s="14">
        <f t="shared" si="386"/>
        <v>0</v>
      </c>
      <c r="S387" s="15">
        <f t="shared" si="387"/>
        <v>0</v>
      </c>
      <c r="T387" s="16">
        <f t="shared" si="388"/>
        <v>0</v>
      </c>
      <c r="V387" s="17" t="str">
        <f t="shared" si="391"/>
        <v>2008-02-15</v>
      </c>
      <c r="W387" s="18" t="s">
        <v>37</v>
      </c>
      <c r="X387" s="18" t="s">
        <v>38</v>
      </c>
      <c r="Y387" s="19" t="s">
        <v>37</v>
      </c>
      <c r="Z387" s="19">
        <v>10</v>
      </c>
      <c r="AA387" s="19">
        <v>6</v>
      </c>
      <c r="AB387" s="3" t="s">
        <v>39</v>
      </c>
      <c r="AC387" s="18" t="s">
        <v>40</v>
      </c>
    </row>
    <row r="388" spans="1:29" ht="12" customHeight="1">
      <c r="A388" s="20">
        <f t="shared" si="389"/>
        <v>28</v>
      </c>
      <c r="B388" s="20" t="str">
        <f t="shared" si="390"/>
        <v> </v>
      </c>
      <c r="C388" s="8">
        <v>9</v>
      </c>
      <c r="D388" s="9"/>
      <c r="E388" s="10"/>
      <c r="F388" s="9"/>
      <c r="G388" s="10"/>
      <c r="H388" s="9"/>
      <c r="I388" s="10"/>
      <c r="J388" s="11">
        <f t="shared" si="378"/>
        <v>0</v>
      </c>
      <c r="K388" s="12">
        <f t="shared" si="379"/>
        <v>0</v>
      </c>
      <c r="L388" s="12">
        <f t="shared" si="380"/>
        <v>0</v>
      </c>
      <c r="M388" s="12">
        <f t="shared" si="381"/>
        <v>0</v>
      </c>
      <c r="N388" s="12">
        <f t="shared" si="382"/>
        <v>0</v>
      </c>
      <c r="O388" s="12">
        <f t="shared" si="383"/>
        <v>0</v>
      </c>
      <c r="P388" s="12">
        <f t="shared" si="384"/>
        <v>0</v>
      </c>
      <c r="Q388" s="13">
        <f t="shared" si="385"/>
        <v>0</v>
      </c>
      <c r="R388" s="14">
        <f t="shared" si="386"/>
        <v>0</v>
      </c>
      <c r="S388" s="15">
        <f t="shared" si="387"/>
        <v>0</v>
      </c>
      <c r="T388" s="16">
        <f t="shared" si="388"/>
        <v>0</v>
      </c>
      <c r="V388" s="17" t="str">
        <f t="shared" si="391"/>
        <v>2008-02-15</v>
      </c>
      <c r="W388" s="18" t="s">
        <v>37</v>
      </c>
      <c r="X388" s="18" t="s">
        <v>38</v>
      </c>
      <c r="Y388" s="19" t="s">
        <v>37</v>
      </c>
      <c r="Z388" s="19">
        <v>10</v>
      </c>
      <c r="AA388" s="19">
        <v>6</v>
      </c>
      <c r="AB388" s="3" t="s">
        <v>39</v>
      </c>
      <c r="AC388" s="18" t="s">
        <v>40</v>
      </c>
    </row>
    <row r="389" spans="1:29" ht="12" customHeight="1">
      <c r="A389" s="20">
        <f t="shared" si="389"/>
        <v>28</v>
      </c>
      <c r="B389" s="20" t="str">
        <f t="shared" si="390"/>
        <v> </v>
      </c>
      <c r="C389" s="8">
        <v>10</v>
      </c>
      <c r="D389" s="10"/>
      <c r="E389" s="9"/>
      <c r="F389" s="10"/>
      <c r="G389" s="9"/>
      <c r="H389" s="10"/>
      <c r="I389" s="9"/>
      <c r="J389" s="11">
        <f t="shared" si="378"/>
        <v>0</v>
      </c>
      <c r="K389" s="12">
        <f t="shared" si="379"/>
        <v>0</v>
      </c>
      <c r="L389" s="12">
        <f t="shared" si="380"/>
        <v>0</v>
      </c>
      <c r="M389" s="12">
        <f t="shared" si="381"/>
        <v>0</v>
      </c>
      <c r="N389" s="12">
        <f t="shared" si="382"/>
        <v>0</v>
      </c>
      <c r="O389" s="12">
        <f t="shared" si="383"/>
        <v>0</v>
      </c>
      <c r="P389" s="12">
        <f t="shared" si="384"/>
        <v>0</v>
      </c>
      <c r="Q389" s="13">
        <f t="shared" si="385"/>
        <v>0</v>
      </c>
      <c r="R389" s="14">
        <f t="shared" si="386"/>
        <v>0</v>
      </c>
      <c r="S389" s="15">
        <f t="shared" si="387"/>
        <v>0</v>
      </c>
      <c r="T389" s="16">
        <f t="shared" si="388"/>
        <v>0</v>
      </c>
      <c r="V389" s="17" t="str">
        <f t="shared" si="391"/>
        <v>2008-02-15</v>
      </c>
      <c r="W389" s="18" t="s">
        <v>37</v>
      </c>
      <c r="X389" s="18" t="s">
        <v>38</v>
      </c>
      <c r="Y389" s="19" t="s">
        <v>37</v>
      </c>
      <c r="Z389" s="19">
        <v>10</v>
      </c>
      <c r="AA389" s="19">
        <v>6</v>
      </c>
      <c r="AB389" s="3" t="s">
        <v>39</v>
      </c>
      <c r="AC389" s="18" t="s">
        <v>40</v>
      </c>
    </row>
    <row r="390" spans="1:29" ht="12" customHeight="1">
      <c r="A390" s="20">
        <f t="shared" si="389"/>
        <v>28</v>
      </c>
      <c r="B390" s="20" t="str">
        <f t="shared" si="390"/>
        <v> </v>
      </c>
      <c r="C390" s="8">
        <v>11</v>
      </c>
      <c r="D390" s="10"/>
      <c r="E390" s="9"/>
      <c r="F390" s="10"/>
      <c r="G390" s="9"/>
      <c r="H390" s="10"/>
      <c r="I390" s="9"/>
      <c r="J390" s="11">
        <f t="shared" si="378"/>
        <v>0</v>
      </c>
      <c r="K390" s="12">
        <f t="shared" si="379"/>
        <v>0</v>
      </c>
      <c r="L390" s="12">
        <f t="shared" si="380"/>
        <v>0</v>
      </c>
      <c r="M390" s="12">
        <f t="shared" si="381"/>
        <v>0</v>
      </c>
      <c r="N390" s="12">
        <f t="shared" si="382"/>
        <v>0</v>
      </c>
      <c r="O390" s="12">
        <f t="shared" si="383"/>
        <v>0</v>
      </c>
      <c r="P390" s="12">
        <f t="shared" si="384"/>
        <v>0</v>
      </c>
      <c r="Q390" s="13">
        <f t="shared" si="385"/>
        <v>0</v>
      </c>
      <c r="R390" s="14">
        <f t="shared" si="386"/>
        <v>0</v>
      </c>
      <c r="S390" s="15">
        <f t="shared" si="387"/>
        <v>0</v>
      </c>
      <c r="T390" s="16">
        <f t="shared" si="388"/>
        <v>0</v>
      </c>
      <c r="V390" s="17" t="str">
        <f t="shared" si="391"/>
        <v>2008-02-15</v>
      </c>
      <c r="W390" s="18" t="s">
        <v>37</v>
      </c>
      <c r="X390" s="18" t="s">
        <v>38</v>
      </c>
      <c r="Y390" s="19" t="s">
        <v>37</v>
      </c>
      <c r="Z390" s="19">
        <v>10</v>
      </c>
      <c r="AA390" s="19">
        <v>6</v>
      </c>
      <c r="AB390" s="3" t="s">
        <v>39</v>
      </c>
      <c r="AC390" s="18" t="s">
        <v>40</v>
      </c>
    </row>
    <row r="391" spans="1:29" ht="12" customHeight="1">
      <c r="A391" s="20">
        <f t="shared" si="389"/>
        <v>28</v>
      </c>
      <c r="B391" s="20" t="str">
        <f t="shared" si="390"/>
        <v> </v>
      </c>
      <c r="C391" s="8">
        <v>12</v>
      </c>
      <c r="D391" s="10"/>
      <c r="E391" s="9"/>
      <c r="F391" s="10"/>
      <c r="G391" s="9"/>
      <c r="H391" s="10"/>
      <c r="I391" s="9"/>
      <c r="J391" s="11">
        <f t="shared" si="378"/>
        <v>0</v>
      </c>
      <c r="K391" s="12">
        <f t="shared" si="379"/>
        <v>0</v>
      </c>
      <c r="L391" s="12">
        <f t="shared" si="380"/>
        <v>0</v>
      </c>
      <c r="M391" s="12">
        <f t="shared" si="381"/>
        <v>0</v>
      </c>
      <c r="N391" s="12">
        <f t="shared" si="382"/>
        <v>0</v>
      </c>
      <c r="O391" s="12">
        <f t="shared" si="383"/>
        <v>0</v>
      </c>
      <c r="P391" s="12">
        <f t="shared" si="384"/>
        <v>0</v>
      </c>
      <c r="Q391" s="13">
        <f t="shared" si="385"/>
        <v>0</v>
      </c>
      <c r="R391" s="14">
        <f t="shared" si="386"/>
        <v>0</v>
      </c>
      <c r="S391" s="15">
        <f t="shared" si="387"/>
        <v>0</v>
      </c>
      <c r="T391" s="16">
        <f t="shared" si="388"/>
        <v>0</v>
      </c>
      <c r="V391" s="17" t="str">
        <f t="shared" si="391"/>
        <v>2008-02-15</v>
      </c>
      <c r="W391" s="18" t="s">
        <v>37</v>
      </c>
      <c r="X391" s="18" t="s">
        <v>38</v>
      </c>
      <c r="Y391" s="19" t="s">
        <v>37</v>
      </c>
      <c r="Z391" s="19">
        <v>10</v>
      </c>
      <c r="AA391" s="19">
        <v>6</v>
      </c>
      <c r="AB391" s="3" t="s">
        <v>39</v>
      </c>
      <c r="AC391" s="18" t="s">
        <v>40</v>
      </c>
    </row>
    <row r="392" spans="1:20" ht="12" customHeight="1">
      <c r="A392" s="21" t="s">
        <v>41</v>
      </c>
      <c r="B392" s="22" t="s">
        <v>42</v>
      </c>
      <c r="C392" s="23" t="s">
        <v>46</v>
      </c>
      <c r="D392"/>
      <c r="J392" s="25">
        <f>SUM(J380:J391)</f>
        <v>0</v>
      </c>
      <c r="Q392" s="26">
        <f>SUM(Q380:Q391)</f>
        <v>0</v>
      </c>
      <c r="R392" s="27">
        <f>SUM(R380:R391)</f>
        <v>0</v>
      </c>
      <c r="S392" s="28">
        <f>SUM(S380:S391)</f>
        <v>0</v>
      </c>
      <c r="T392" s="29">
        <f>SUM(T380:T391)</f>
        <v>0</v>
      </c>
    </row>
    <row r="393" spans="1:20" ht="12" customHeight="1">
      <c r="A393" s="3" t="s">
        <v>41</v>
      </c>
      <c r="B393" s="30"/>
      <c r="C393" s="31"/>
      <c r="D393" s="32"/>
      <c r="J393" s="33"/>
      <c r="Q393" s="34"/>
      <c r="R393" s="33"/>
      <c r="S393" s="34"/>
      <c r="T393" s="33"/>
    </row>
    <row r="394" spans="1:29" ht="12" customHeight="1">
      <c r="A394" s="8">
        <v>29</v>
      </c>
      <c r="B394" s="8" t="s">
        <v>46</v>
      </c>
      <c r="C394" s="8">
        <v>1</v>
      </c>
      <c r="D394" s="9"/>
      <c r="E394" s="10"/>
      <c r="F394" s="9"/>
      <c r="G394" s="10"/>
      <c r="H394" s="9"/>
      <c r="I394" s="10"/>
      <c r="J394" s="11">
        <f aca="true" t="shared" si="392" ref="J394:J405">SUM(K394:P394)</f>
        <v>0</v>
      </c>
      <c r="K394" s="12">
        <f aca="true" t="shared" si="393" ref="K394:K405">7.001*ROUNDDOWN(D394/100,0)+5.000001*ROUNDDOWN(MOD(D394,100)/10,0)+3.000000001*ROUNDDOWN(MOD(D394,10),0)</f>
        <v>0</v>
      </c>
      <c r="L394" s="12">
        <f aca="true" t="shared" si="394" ref="L394:L405">7.001*ROUNDDOWN(E394/100,0)+5.000001*ROUNDDOWN(MOD(E394,100)/10,0)+3.000000001*ROUNDDOWN(MOD(E394,10),0)</f>
        <v>0</v>
      </c>
      <c r="M394" s="12">
        <f aca="true" t="shared" si="395" ref="M394:M405">7.001*ROUNDDOWN(F394/100,0)+5.000001*ROUNDDOWN(MOD(F394,100)/10,0)+3.000000001*ROUNDDOWN(MOD(F394,10),0)</f>
        <v>0</v>
      </c>
      <c r="N394" s="12">
        <f aca="true" t="shared" si="396" ref="N394:N405">7.001*ROUNDDOWN(G394/100,0)+5.000001*ROUNDDOWN(MOD(G394,100)/10,0)+3.000000001*ROUNDDOWN(MOD(G394,10),0)</f>
        <v>0</v>
      </c>
      <c r="O394" s="12">
        <f aca="true" t="shared" si="397" ref="O394:O405">7.001*ROUNDDOWN(H394/100,0)+5.000001*ROUNDDOWN(MOD(H394,100)/10,0)+3.000000001*ROUNDDOWN(MOD(H394,10),0)</f>
        <v>0</v>
      </c>
      <c r="P394" s="12">
        <f aca="true" t="shared" si="398" ref="P394:P405">7.001*ROUNDDOWN(I394/100,0)+5.000001*ROUNDDOWN(MOD(I394,100)/10,0)+3.000000001*ROUNDDOWN(MOD(I394,10),0)</f>
        <v>0</v>
      </c>
      <c r="Q394" s="13">
        <f aca="true" t="shared" si="399" ref="Q394:Q405">ROUNDDOWN(D394/100,0)+ROUNDDOWN(E394/100,0)+ROUNDDOWN(F394/100,0)+ROUNDDOWN(G394/100,0)+ROUNDDOWN(H394/100,0)+ROUNDDOWN(I394/100,0)</f>
        <v>0</v>
      </c>
      <c r="R394" s="14">
        <f aca="true" t="shared" si="400" ref="R394:R405">ROUNDDOWN(MOD(D394,100)/10,0)+ROUNDDOWN(MOD(E394,100)/10,0)+ROUNDDOWN(MOD(F394,100)/10,0)+ROUNDDOWN(MOD(G394,100)/10,0)+ROUNDDOWN(MOD(H394,100)/10,0)+ROUNDDOWN(MOD(I394,100)/10,0)</f>
        <v>0</v>
      </c>
      <c r="S394" s="15">
        <f aca="true" t="shared" si="401" ref="S394:S405">ROUNDDOWN(MOD(D394,10),0)+ROUNDDOWN(MOD(E394,10),0)+ROUNDDOWN(MOD(F394,10),0)+ROUNDDOWN(MOD(G394,10),0)+ROUNDDOWN(MOD(H394,10),0)+ROUNDDOWN(MOD(I394,10),0)</f>
        <v>0</v>
      </c>
      <c r="T394" s="16">
        <f aca="true" t="shared" si="402" ref="T394:T405">Q394+R394+S394</f>
        <v>0</v>
      </c>
      <c r="V394" s="17" t="s">
        <v>36</v>
      </c>
      <c r="W394" s="18" t="s">
        <v>37</v>
      </c>
      <c r="X394" s="18" t="s">
        <v>38</v>
      </c>
      <c r="Y394" s="19" t="s">
        <v>37</v>
      </c>
      <c r="Z394" s="19">
        <v>10</v>
      </c>
      <c r="AA394" s="19">
        <v>6</v>
      </c>
      <c r="AB394" s="3" t="s">
        <v>39</v>
      </c>
      <c r="AC394" s="18" t="s">
        <v>40</v>
      </c>
    </row>
    <row r="395" spans="1:29" ht="12" customHeight="1">
      <c r="A395" s="20">
        <f aca="true" t="shared" si="403" ref="A395:A405">A394</f>
        <v>29</v>
      </c>
      <c r="B395" s="20" t="str">
        <f aca="true" t="shared" si="404" ref="B395:B405">B394</f>
        <v> </v>
      </c>
      <c r="C395" s="8">
        <v>2</v>
      </c>
      <c r="D395" s="9"/>
      <c r="E395" s="10"/>
      <c r="F395" s="9"/>
      <c r="G395" s="10"/>
      <c r="H395" s="9"/>
      <c r="I395" s="10"/>
      <c r="J395" s="11">
        <f t="shared" si="392"/>
        <v>0</v>
      </c>
      <c r="K395" s="12">
        <f t="shared" si="393"/>
        <v>0</v>
      </c>
      <c r="L395" s="12">
        <f t="shared" si="394"/>
        <v>0</v>
      </c>
      <c r="M395" s="12">
        <f t="shared" si="395"/>
        <v>0</v>
      </c>
      <c r="N395" s="12">
        <f t="shared" si="396"/>
        <v>0</v>
      </c>
      <c r="O395" s="12">
        <f t="shared" si="397"/>
        <v>0</v>
      </c>
      <c r="P395" s="12">
        <f t="shared" si="398"/>
        <v>0</v>
      </c>
      <c r="Q395" s="13">
        <f t="shared" si="399"/>
        <v>0</v>
      </c>
      <c r="R395" s="14">
        <f t="shared" si="400"/>
        <v>0</v>
      </c>
      <c r="S395" s="15">
        <f t="shared" si="401"/>
        <v>0</v>
      </c>
      <c r="T395" s="16">
        <f t="shared" si="402"/>
        <v>0</v>
      </c>
      <c r="V395" s="17" t="str">
        <f aca="true" t="shared" si="405" ref="V395:V405">V394</f>
        <v>2008-02-15</v>
      </c>
      <c r="W395" s="18" t="s">
        <v>37</v>
      </c>
      <c r="X395" s="18" t="s">
        <v>38</v>
      </c>
      <c r="Y395" s="19" t="s">
        <v>37</v>
      </c>
      <c r="Z395" s="19">
        <v>10</v>
      </c>
      <c r="AA395" s="19">
        <v>6</v>
      </c>
      <c r="AB395" s="3" t="s">
        <v>39</v>
      </c>
      <c r="AC395" s="18" t="s">
        <v>40</v>
      </c>
    </row>
    <row r="396" spans="1:29" ht="12" customHeight="1">
      <c r="A396" s="20">
        <f t="shared" si="403"/>
        <v>29</v>
      </c>
      <c r="B396" s="20" t="str">
        <f t="shared" si="404"/>
        <v> </v>
      </c>
      <c r="C396" s="8">
        <v>3</v>
      </c>
      <c r="D396" s="9"/>
      <c r="E396" s="10"/>
      <c r="F396" s="9"/>
      <c r="G396" s="10"/>
      <c r="H396" s="9"/>
      <c r="I396" s="10"/>
      <c r="J396" s="11">
        <f t="shared" si="392"/>
        <v>0</v>
      </c>
      <c r="K396" s="12">
        <f t="shared" si="393"/>
        <v>0</v>
      </c>
      <c r="L396" s="12">
        <f t="shared" si="394"/>
        <v>0</v>
      </c>
      <c r="M396" s="12">
        <f t="shared" si="395"/>
        <v>0</v>
      </c>
      <c r="N396" s="12">
        <f t="shared" si="396"/>
        <v>0</v>
      </c>
      <c r="O396" s="12">
        <f t="shared" si="397"/>
        <v>0</v>
      </c>
      <c r="P396" s="12">
        <f t="shared" si="398"/>
        <v>0</v>
      </c>
      <c r="Q396" s="13">
        <f t="shared" si="399"/>
        <v>0</v>
      </c>
      <c r="R396" s="14">
        <f t="shared" si="400"/>
        <v>0</v>
      </c>
      <c r="S396" s="15">
        <f t="shared" si="401"/>
        <v>0</v>
      </c>
      <c r="T396" s="16">
        <f t="shared" si="402"/>
        <v>0</v>
      </c>
      <c r="V396" s="17" t="str">
        <f t="shared" si="405"/>
        <v>2008-02-15</v>
      </c>
      <c r="W396" s="18" t="s">
        <v>37</v>
      </c>
      <c r="X396" s="18" t="s">
        <v>38</v>
      </c>
      <c r="Y396" s="19" t="s">
        <v>37</v>
      </c>
      <c r="Z396" s="19">
        <v>10</v>
      </c>
      <c r="AA396" s="19">
        <v>6</v>
      </c>
      <c r="AB396" s="3" t="s">
        <v>39</v>
      </c>
      <c r="AC396" s="18" t="s">
        <v>40</v>
      </c>
    </row>
    <row r="397" spans="1:29" ht="12" customHeight="1">
      <c r="A397" s="20">
        <f t="shared" si="403"/>
        <v>29</v>
      </c>
      <c r="B397" s="20" t="str">
        <f t="shared" si="404"/>
        <v> </v>
      </c>
      <c r="C397" s="8">
        <v>4</v>
      </c>
      <c r="D397" s="10"/>
      <c r="E397" s="9"/>
      <c r="F397" s="10"/>
      <c r="G397" s="9"/>
      <c r="H397" s="10"/>
      <c r="I397" s="9"/>
      <c r="J397" s="11">
        <f t="shared" si="392"/>
        <v>0</v>
      </c>
      <c r="K397" s="12">
        <f t="shared" si="393"/>
        <v>0</v>
      </c>
      <c r="L397" s="12">
        <f t="shared" si="394"/>
        <v>0</v>
      </c>
      <c r="M397" s="12">
        <f t="shared" si="395"/>
        <v>0</v>
      </c>
      <c r="N397" s="12">
        <f t="shared" si="396"/>
        <v>0</v>
      </c>
      <c r="O397" s="12">
        <f t="shared" si="397"/>
        <v>0</v>
      </c>
      <c r="P397" s="12">
        <f t="shared" si="398"/>
        <v>0</v>
      </c>
      <c r="Q397" s="13">
        <f t="shared" si="399"/>
        <v>0</v>
      </c>
      <c r="R397" s="14">
        <f t="shared" si="400"/>
        <v>0</v>
      </c>
      <c r="S397" s="15">
        <f t="shared" si="401"/>
        <v>0</v>
      </c>
      <c r="T397" s="16">
        <f t="shared" si="402"/>
        <v>0</v>
      </c>
      <c r="V397" s="17" t="str">
        <f t="shared" si="405"/>
        <v>2008-02-15</v>
      </c>
      <c r="W397" s="18" t="s">
        <v>37</v>
      </c>
      <c r="X397" s="18" t="s">
        <v>38</v>
      </c>
      <c r="Y397" s="19" t="s">
        <v>37</v>
      </c>
      <c r="Z397" s="19">
        <v>10</v>
      </c>
      <c r="AA397" s="19">
        <v>6</v>
      </c>
      <c r="AB397" s="3" t="s">
        <v>39</v>
      </c>
      <c r="AC397" s="18" t="s">
        <v>40</v>
      </c>
    </row>
    <row r="398" spans="1:29" ht="12" customHeight="1">
      <c r="A398" s="20">
        <f t="shared" si="403"/>
        <v>29</v>
      </c>
      <c r="B398" s="20" t="str">
        <f t="shared" si="404"/>
        <v> </v>
      </c>
      <c r="C398" s="8">
        <v>5</v>
      </c>
      <c r="D398" s="10"/>
      <c r="E398" s="9"/>
      <c r="F398" s="10"/>
      <c r="G398" s="9"/>
      <c r="H398" s="10"/>
      <c r="I398" s="9"/>
      <c r="J398" s="11">
        <f t="shared" si="392"/>
        <v>0</v>
      </c>
      <c r="K398" s="12">
        <f t="shared" si="393"/>
        <v>0</v>
      </c>
      <c r="L398" s="12">
        <f t="shared" si="394"/>
        <v>0</v>
      </c>
      <c r="M398" s="12">
        <f t="shared" si="395"/>
        <v>0</v>
      </c>
      <c r="N398" s="12">
        <f t="shared" si="396"/>
        <v>0</v>
      </c>
      <c r="O398" s="12">
        <f t="shared" si="397"/>
        <v>0</v>
      </c>
      <c r="P398" s="12">
        <f t="shared" si="398"/>
        <v>0</v>
      </c>
      <c r="Q398" s="13">
        <f t="shared" si="399"/>
        <v>0</v>
      </c>
      <c r="R398" s="14">
        <f t="shared" si="400"/>
        <v>0</v>
      </c>
      <c r="S398" s="15">
        <f t="shared" si="401"/>
        <v>0</v>
      </c>
      <c r="T398" s="16">
        <f t="shared" si="402"/>
        <v>0</v>
      </c>
      <c r="V398" s="17" t="str">
        <f t="shared" si="405"/>
        <v>2008-02-15</v>
      </c>
      <c r="W398" s="18" t="s">
        <v>37</v>
      </c>
      <c r="X398" s="18" t="s">
        <v>38</v>
      </c>
      <c r="Y398" s="19" t="s">
        <v>37</v>
      </c>
      <c r="Z398" s="19">
        <v>10</v>
      </c>
      <c r="AA398" s="19">
        <v>6</v>
      </c>
      <c r="AB398" s="3" t="s">
        <v>39</v>
      </c>
      <c r="AC398" s="18" t="s">
        <v>40</v>
      </c>
    </row>
    <row r="399" spans="1:29" ht="12" customHeight="1">
      <c r="A399" s="20">
        <f t="shared" si="403"/>
        <v>29</v>
      </c>
      <c r="B399" s="20" t="str">
        <f t="shared" si="404"/>
        <v> </v>
      </c>
      <c r="C399" s="8">
        <v>6</v>
      </c>
      <c r="D399" s="10"/>
      <c r="E399" s="9"/>
      <c r="F399" s="10"/>
      <c r="G399" s="9"/>
      <c r="H399" s="10"/>
      <c r="I399" s="9"/>
      <c r="J399" s="11">
        <f t="shared" si="392"/>
        <v>0</v>
      </c>
      <c r="K399" s="12">
        <f t="shared" si="393"/>
        <v>0</v>
      </c>
      <c r="L399" s="12">
        <f t="shared" si="394"/>
        <v>0</v>
      </c>
      <c r="M399" s="12">
        <f t="shared" si="395"/>
        <v>0</v>
      </c>
      <c r="N399" s="12">
        <f t="shared" si="396"/>
        <v>0</v>
      </c>
      <c r="O399" s="12">
        <f t="shared" si="397"/>
        <v>0</v>
      </c>
      <c r="P399" s="12">
        <f t="shared" si="398"/>
        <v>0</v>
      </c>
      <c r="Q399" s="13">
        <f t="shared" si="399"/>
        <v>0</v>
      </c>
      <c r="R399" s="14">
        <f t="shared" si="400"/>
        <v>0</v>
      </c>
      <c r="S399" s="15">
        <f t="shared" si="401"/>
        <v>0</v>
      </c>
      <c r="T399" s="16">
        <f t="shared" si="402"/>
        <v>0</v>
      </c>
      <c r="V399" s="17" t="str">
        <f t="shared" si="405"/>
        <v>2008-02-15</v>
      </c>
      <c r="W399" s="18" t="s">
        <v>37</v>
      </c>
      <c r="X399" s="18" t="s">
        <v>38</v>
      </c>
      <c r="Y399" s="19" t="s">
        <v>37</v>
      </c>
      <c r="Z399" s="19">
        <v>10</v>
      </c>
      <c r="AA399" s="19">
        <v>6</v>
      </c>
      <c r="AB399" s="3" t="s">
        <v>39</v>
      </c>
      <c r="AC399" s="18" t="s">
        <v>40</v>
      </c>
    </row>
    <row r="400" spans="1:29" ht="12" customHeight="1">
      <c r="A400" s="20">
        <f t="shared" si="403"/>
        <v>29</v>
      </c>
      <c r="B400" s="20" t="str">
        <f t="shared" si="404"/>
        <v> </v>
      </c>
      <c r="C400" s="8">
        <v>7</v>
      </c>
      <c r="D400" s="9"/>
      <c r="E400" s="10"/>
      <c r="F400" s="9"/>
      <c r="G400" s="10"/>
      <c r="H400" s="9"/>
      <c r="I400" s="10"/>
      <c r="J400" s="11">
        <f t="shared" si="392"/>
        <v>0</v>
      </c>
      <c r="K400" s="12">
        <f t="shared" si="393"/>
        <v>0</v>
      </c>
      <c r="L400" s="12">
        <f t="shared" si="394"/>
        <v>0</v>
      </c>
      <c r="M400" s="12">
        <f t="shared" si="395"/>
        <v>0</v>
      </c>
      <c r="N400" s="12">
        <f t="shared" si="396"/>
        <v>0</v>
      </c>
      <c r="O400" s="12">
        <f t="shared" si="397"/>
        <v>0</v>
      </c>
      <c r="P400" s="12">
        <f t="shared" si="398"/>
        <v>0</v>
      </c>
      <c r="Q400" s="13">
        <f t="shared" si="399"/>
        <v>0</v>
      </c>
      <c r="R400" s="14">
        <f t="shared" si="400"/>
        <v>0</v>
      </c>
      <c r="S400" s="15">
        <f t="shared" si="401"/>
        <v>0</v>
      </c>
      <c r="T400" s="16">
        <f t="shared" si="402"/>
        <v>0</v>
      </c>
      <c r="V400" s="17" t="str">
        <f t="shared" si="405"/>
        <v>2008-02-15</v>
      </c>
      <c r="W400" s="18" t="s">
        <v>37</v>
      </c>
      <c r="X400" s="18" t="s">
        <v>38</v>
      </c>
      <c r="Y400" s="19" t="s">
        <v>37</v>
      </c>
      <c r="Z400" s="19">
        <v>10</v>
      </c>
      <c r="AA400" s="19">
        <v>6</v>
      </c>
      <c r="AB400" s="3" t="s">
        <v>39</v>
      </c>
      <c r="AC400" s="18" t="s">
        <v>40</v>
      </c>
    </row>
    <row r="401" spans="1:29" ht="12" customHeight="1">
      <c r="A401" s="20">
        <f t="shared" si="403"/>
        <v>29</v>
      </c>
      <c r="B401" s="20" t="str">
        <f t="shared" si="404"/>
        <v> </v>
      </c>
      <c r="C401" s="8">
        <v>8</v>
      </c>
      <c r="D401" s="9"/>
      <c r="E401" s="10"/>
      <c r="F401" s="9"/>
      <c r="G401" s="10"/>
      <c r="H401" s="9"/>
      <c r="I401" s="10"/>
      <c r="J401" s="11">
        <f t="shared" si="392"/>
        <v>0</v>
      </c>
      <c r="K401" s="12">
        <f t="shared" si="393"/>
        <v>0</v>
      </c>
      <c r="L401" s="12">
        <f t="shared" si="394"/>
        <v>0</v>
      </c>
      <c r="M401" s="12">
        <f t="shared" si="395"/>
        <v>0</v>
      </c>
      <c r="N401" s="12">
        <f t="shared" si="396"/>
        <v>0</v>
      </c>
      <c r="O401" s="12">
        <f t="shared" si="397"/>
        <v>0</v>
      </c>
      <c r="P401" s="12">
        <f t="shared" si="398"/>
        <v>0</v>
      </c>
      <c r="Q401" s="13">
        <f t="shared" si="399"/>
        <v>0</v>
      </c>
      <c r="R401" s="14">
        <f t="shared" si="400"/>
        <v>0</v>
      </c>
      <c r="S401" s="15">
        <f t="shared" si="401"/>
        <v>0</v>
      </c>
      <c r="T401" s="16">
        <f t="shared" si="402"/>
        <v>0</v>
      </c>
      <c r="V401" s="17" t="str">
        <f t="shared" si="405"/>
        <v>2008-02-15</v>
      </c>
      <c r="W401" s="18" t="s">
        <v>37</v>
      </c>
      <c r="X401" s="18" t="s">
        <v>38</v>
      </c>
      <c r="Y401" s="19" t="s">
        <v>37</v>
      </c>
      <c r="Z401" s="19">
        <v>10</v>
      </c>
      <c r="AA401" s="19">
        <v>6</v>
      </c>
      <c r="AB401" s="3" t="s">
        <v>39</v>
      </c>
      <c r="AC401" s="18" t="s">
        <v>40</v>
      </c>
    </row>
    <row r="402" spans="1:29" ht="12" customHeight="1">
      <c r="A402" s="20">
        <f t="shared" si="403"/>
        <v>29</v>
      </c>
      <c r="B402" s="20" t="str">
        <f t="shared" si="404"/>
        <v> </v>
      </c>
      <c r="C402" s="8">
        <v>9</v>
      </c>
      <c r="D402" s="9"/>
      <c r="E402" s="10"/>
      <c r="F402" s="9"/>
      <c r="G402" s="10"/>
      <c r="H402" s="9"/>
      <c r="I402" s="10"/>
      <c r="J402" s="11">
        <f t="shared" si="392"/>
        <v>0</v>
      </c>
      <c r="K402" s="12">
        <f t="shared" si="393"/>
        <v>0</v>
      </c>
      <c r="L402" s="12">
        <f t="shared" si="394"/>
        <v>0</v>
      </c>
      <c r="M402" s="12">
        <f t="shared" si="395"/>
        <v>0</v>
      </c>
      <c r="N402" s="12">
        <f t="shared" si="396"/>
        <v>0</v>
      </c>
      <c r="O402" s="12">
        <f t="shared" si="397"/>
        <v>0</v>
      </c>
      <c r="P402" s="12">
        <f t="shared" si="398"/>
        <v>0</v>
      </c>
      <c r="Q402" s="13">
        <f t="shared" si="399"/>
        <v>0</v>
      </c>
      <c r="R402" s="14">
        <f t="shared" si="400"/>
        <v>0</v>
      </c>
      <c r="S402" s="15">
        <f t="shared" si="401"/>
        <v>0</v>
      </c>
      <c r="T402" s="16">
        <f t="shared" si="402"/>
        <v>0</v>
      </c>
      <c r="V402" s="17" t="str">
        <f t="shared" si="405"/>
        <v>2008-02-15</v>
      </c>
      <c r="W402" s="18" t="s">
        <v>37</v>
      </c>
      <c r="X402" s="18" t="s">
        <v>38</v>
      </c>
      <c r="Y402" s="19" t="s">
        <v>37</v>
      </c>
      <c r="Z402" s="19">
        <v>10</v>
      </c>
      <c r="AA402" s="19">
        <v>6</v>
      </c>
      <c r="AB402" s="3" t="s">
        <v>39</v>
      </c>
      <c r="AC402" s="18" t="s">
        <v>40</v>
      </c>
    </row>
    <row r="403" spans="1:29" ht="12" customHeight="1">
      <c r="A403" s="20">
        <f t="shared" si="403"/>
        <v>29</v>
      </c>
      <c r="B403" s="20" t="str">
        <f t="shared" si="404"/>
        <v> </v>
      </c>
      <c r="C403" s="8">
        <v>10</v>
      </c>
      <c r="D403" s="10"/>
      <c r="E403" s="9"/>
      <c r="F403" s="10"/>
      <c r="G403" s="9"/>
      <c r="H403" s="10"/>
      <c r="I403" s="9"/>
      <c r="J403" s="11">
        <f t="shared" si="392"/>
        <v>0</v>
      </c>
      <c r="K403" s="12">
        <f t="shared" si="393"/>
        <v>0</v>
      </c>
      <c r="L403" s="12">
        <f t="shared" si="394"/>
        <v>0</v>
      </c>
      <c r="M403" s="12">
        <f t="shared" si="395"/>
        <v>0</v>
      </c>
      <c r="N403" s="12">
        <f t="shared" si="396"/>
        <v>0</v>
      </c>
      <c r="O403" s="12">
        <f t="shared" si="397"/>
        <v>0</v>
      </c>
      <c r="P403" s="12">
        <f t="shared" si="398"/>
        <v>0</v>
      </c>
      <c r="Q403" s="13">
        <f t="shared" si="399"/>
        <v>0</v>
      </c>
      <c r="R403" s="14">
        <f t="shared" si="400"/>
        <v>0</v>
      </c>
      <c r="S403" s="15">
        <f t="shared" si="401"/>
        <v>0</v>
      </c>
      <c r="T403" s="16">
        <f t="shared" si="402"/>
        <v>0</v>
      </c>
      <c r="V403" s="17" t="str">
        <f t="shared" si="405"/>
        <v>2008-02-15</v>
      </c>
      <c r="W403" s="18" t="s">
        <v>37</v>
      </c>
      <c r="X403" s="18" t="s">
        <v>38</v>
      </c>
      <c r="Y403" s="19" t="s">
        <v>37</v>
      </c>
      <c r="Z403" s="19">
        <v>10</v>
      </c>
      <c r="AA403" s="19">
        <v>6</v>
      </c>
      <c r="AB403" s="3" t="s">
        <v>39</v>
      </c>
      <c r="AC403" s="18" t="s">
        <v>40</v>
      </c>
    </row>
    <row r="404" spans="1:29" ht="12" customHeight="1">
      <c r="A404" s="20">
        <f t="shared" si="403"/>
        <v>29</v>
      </c>
      <c r="B404" s="20" t="str">
        <f t="shared" si="404"/>
        <v> </v>
      </c>
      <c r="C404" s="8">
        <v>11</v>
      </c>
      <c r="D404" s="10"/>
      <c r="E404" s="9"/>
      <c r="F404" s="10"/>
      <c r="G404" s="9"/>
      <c r="H404" s="10"/>
      <c r="I404" s="9"/>
      <c r="J404" s="11">
        <f t="shared" si="392"/>
        <v>0</v>
      </c>
      <c r="K404" s="12">
        <f t="shared" si="393"/>
        <v>0</v>
      </c>
      <c r="L404" s="12">
        <f t="shared" si="394"/>
        <v>0</v>
      </c>
      <c r="M404" s="12">
        <f t="shared" si="395"/>
        <v>0</v>
      </c>
      <c r="N404" s="12">
        <f t="shared" si="396"/>
        <v>0</v>
      </c>
      <c r="O404" s="12">
        <f t="shared" si="397"/>
        <v>0</v>
      </c>
      <c r="P404" s="12">
        <f t="shared" si="398"/>
        <v>0</v>
      </c>
      <c r="Q404" s="13">
        <f t="shared" si="399"/>
        <v>0</v>
      </c>
      <c r="R404" s="14">
        <f t="shared" si="400"/>
        <v>0</v>
      </c>
      <c r="S404" s="15">
        <f t="shared" si="401"/>
        <v>0</v>
      </c>
      <c r="T404" s="16">
        <f t="shared" si="402"/>
        <v>0</v>
      </c>
      <c r="V404" s="17" t="str">
        <f t="shared" si="405"/>
        <v>2008-02-15</v>
      </c>
      <c r="W404" s="18" t="s">
        <v>37</v>
      </c>
      <c r="X404" s="18" t="s">
        <v>38</v>
      </c>
      <c r="Y404" s="19" t="s">
        <v>37</v>
      </c>
      <c r="Z404" s="19">
        <v>10</v>
      </c>
      <c r="AA404" s="19">
        <v>6</v>
      </c>
      <c r="AB404" s="3" t="s">
        <v>39</v>
      </c>
      <c r="AC404" s="18" t="s">
        <v>40</v>
      </c>
    </row>
    <row r="405" spans="1:29" ht="12" customHeight="1">
      <c r="A405" s="20">
        <f t="shared" si="403"/>
        <v>29</v>
      </c>
      <c r="B405" s="20" t="str">
        <f t="shared" si="404"/>
        <v> </v>
      </c>
      <c r="C405" s="8">
        <v>12</v>
      </c>
      <c r="D405" s="10"/>
      <c r="E405" s="9"/>
      <c r="F405" s="10"/>
      <c r="G405" s="9"/>
      <c r="H405" s="10"/>
      <c r="I405" s="9"/>
      <c r="J405" s="11">
        <f t="shared" si="392"/>
        <v>0</v>
      </c>
      <c r="K405" s="12">
        <f t="shared" si="393"/>
        <v>0</v>
      </c>
      <c r="L405" s="12">
        <f t="shared" si="394"/>
        <v>0</v>
      </c>
      <c r="M405" s="12">
        <f t="shared" si="395"/>
        <v>0</v>
      </c>
      <c r="N405" s="12">
        <f t="shared" si="396"/>
        <v>0</v>
      </c>
      <c r="O405" s="12">
        <f t="shared" si="397"/>
        <v>0</v>
      </c>
      <c r="P405" s="12">
        <f t="shared" si="398"/>
        <v>0</v>
      </c>
      <c r="Q405" s="13">
        <f t="shared" si="399"/>
        <v>0</v>
      </c>
      <c r="R405" s="14">
        <f t="shared" si="400"/>
        <v>0</v>
      </c>
      <c r="S405" s="15">
        <f t="shared" si="401"/>
        <v>0</v>
      </c>
      <c r="T405" s="16">
        <f t="shared" si="402"/>
        <v>0</v>
      </c>
      <c r="V405" s="17" t="str">
        <f t="shared" si="405"/>
        <v>2008-02-15</v>
      </c>
      <c r="W405" s="18" t="s">
        <v>37</v>
      </c>
      <c r="X405" s="18" t="s">
        <v>38</v>
      </c>
      <c r="Y405" s="19" t="s">
        <v>37</v>
      </c>
      <c r="Z405" s="19">
        <v>10</v>
      </c>
      <c r="AA405" s="19">
        <v>6</v>
      </c>
      <c r="AB405" s="3" t="s">
        <v>39</v>
      </c>
      <c r="AC405" s="18" t="s">
        <v>40</v>
      </c>
    </row>
    <row r="406" spans="1:22" ht="12" customHeight="1">
      <c r="A406" s="21" t="s">
        <v>41</v>
      </c>
      <c r="B406" s="22" t="s">
        <v>42</v>
      </c>
      <c r="C406" s="23" t="s">
        <v>46</v>
      </c>
      <c r="D406"/>
      <c r="J406" s="25">
        <f>SUM(J394:J405)</f>
        <v>0</v>
      </c>
      <c r="Q406" s="26">
        <f>SUM(Q394:Q405)</f>
        <v>0</v>
      </c>
      <c r="R406" s="27">
        <f>SUM(R394:R405)</f>
        <v>0</v>
      </c>
      <c r="S406" s="28">
        <f>SUM(S394:S405)</f>
        <v>0</v>
      </c>
      <c r="T406" s="29">
        <f>SUM(T394:T405)</f>
        <v>0</v>
      </c>
      <c r="V406" s="17"/>
    </row>
    <row r="407" spans="1:22" ht="12" customHeight="1">
      <c r="A407" s="3" t="s">
        <v>41</v>
      </c>
      <c r="B407" s="30"/>
      <c r="C407" s="31"/>
      <c r="D407" s="32"/>
      <c r="J407" s="33"/>
      <c r="Q407" s="34"/>
      <c r="R407" s="33"/>
      <c r="S407" s="34"/>
      <c r="T407" s="33"/>
      <c r="V407" s="17"/>
    </row>
    <row r="408" spans="1:29" ht="12" customHeight="1">
      <c r="A408" s="8">
        <v>30</v>
      </c>
      <c r="B408" s="8" t="s">
        <v>46</v>
      </c>
      <c r="C408" s="8">
        <v>1</v>
      </c>
      <c r="D408" s="9"/>
      <c r="E408" s="10"/>
      <c r="F408" s="9"/>
      <c r="G408" s="10"/>
      <c r="H408" s="9"/>
      <c r="I408" s="10"/>
      <c r="J408" s="11">
        <f aca="true" t="shared" si="406" ref="J408:J419">SUM(K408:P408)</f>
        <v>0</v>
      </c>
      <c r="K408" s="12">
        <f aca="true" t="shared" si="407" ref="K408:K419">7.001*ROUNDDOWN(D408/100,0)+5.000001*ROUNDDOWN(MOD(D408,100)/10,0)+3.000000001*ROUNDDOWN(MOD(D408,10),0)</f>
        <v>0</v>
      </c>
      <c r="L408" s="12">
        <f aca="true" t="shared" si="408" ref="L408:L419">7.001*ROUNDDOWN(E408/100,0)+5.000001*ROUNDDOWN(MOD(E408,100)/10,0)+3.000000001*ROUNDDOWN(MOD(E408,10),0)</f>
        <v>0</v>
      </c>
      <c r="M408" s="12">
        <f aca="true" t="shared" si="409" ref="M408:M419">7.001*ROUNDDOWN(F408/100,0)+5.000001*ROUNDDOWN(MOD(F408,100)/10,0)+3.000000001*ROUNDDOWN(MOD(F408,10),0)</f>
        <v>0</v>
      </c>
      <c r="N408" s="12">
        <f aca="true" t="shared" si="410" ref="N408:N419">7.001*ROUNDDOWN(G408/100,0)+5.000001*ROUNDDOWN(MOD(G408,100)/10,0)+3.000000001*ROUNDDOWN(MOD(G408,10),0)</f>
        <v>0</v>
      </c>
      <c r="O408" s="12">
        <f aca="true" t="shared" si="411" ref="O408:O419">7.001*ROUNDDOWN(H408/100,0)+5.000001*ROUNDDOWN(MOD(H408,100)/10,0)+3.000000001*ROUNDDOWN(MOD(H408,10),0)</f>
        <v>0</v>
      </c>
      <c r="P408" s="12">
        <f aca="true" t="shared" si="412" ref="P408:P419">7.001*ROUNDDOWN(I408/100,0)+5.000001*ROUNDDOWN(MOD(I408,100)/10,0)+3.000000001*ROUNDDOWN(MOD(I408,10),0)</f>
        <v>0</v>
      </c>
      <c r="Q408" s="13">
        <f aca="true" t="shared" si="413" ref="Q408:Q419">ROUNDDOWN(D408/100,0)+ROUNDDOWN(E408/100,0)+ROUNDDOWN(F408/100,0)+ROUNDDOWN(G408/100,0)+ROUNDDOWN(H408/100,0)+ROUNDDOWN(I408/100,0)</f>
        <v>0</v>
      </c>
      <c r="R408" s="14">
        <f aca="true" t="shared" si="414" ref="R408:R419">ROUNDDOWN(MOD(D408,100)/10,0)+ROUNDDOWN(MOD(E408,100)/10,0)+ROUNDDOWN(MOD(F408,100)/10,0)+ROUNDDOWN(MOD(G408,100)/10,0)+ROUNDDOWN(MOD(H408,100)/10,0)+ROUNDDOWN(MOD(I408,100)/10,0)</f>
        <v>0</v>
      </c>
      <c r="S408" s="15">
        <f aca="true" t="shared" si="415" ref="S408:S419">ROUNDDOWN(MOD(D408,10),0)+ROUNDDOWN(MOD(E408,10),0)+ROUNDDOWN(MOD(F408,10),0)+ROUNDDOWN(MOD(G408,10),0)+ROUNDDOWN(MOD(H408,10),0)+ROUNDDOWN(MOD(I408,10),0)</f>
        <v>0</v>
      </c>
      <c r="T408" s="16">
        <f aca="true" t="shared" si="416" ref="T408:T419">Q408+R408+S408</f>
        <v>0</v>
      </c>
      <c r="V408" s="17" t="s">
        <v>36</v>
      </c>
      <c r="W408" s="18" t="s">
        <v>37</v>
      </c>
      <c r="X408" s="18" t="s">
        <v>38</v>
      </c>
      <c r="Y408" s="19" t="s">
        <v>37</v>
      </c>
      <c r="Z408" s="19">
        <v>10</v>
      </c>
      <c r="AA408" s="19">
        <v>6</v>
      </c>
      <c r="AB408" s="3" t="s">
        <v>39</v>
      </c>
      <c r="AC408" s="18" t="s">
        <v>40</v>
      </c>
    </row>
    <row r="409" spans="1:29" ht="12" customHeight="1">
      <c r="A409" s="20">
        <f aca="true" t="shared" si="417" ref="A409:A419">A408</f>
        <v>30</v>
      </c>
      <c r="B409" s="20" t="str">
        <f aca="true" t="shared" si="418" ref="B409:B419">B408</f>
        <v> </v>
      </c>
      <c r="C409" s="8">
        <v>2</v>
      </c>
      <c r="D409" s="9"/>
      <c r="E409" s="10"/>
      <c r="F409" s="9"/>
      <c r="G409" s="10"/>
      <c r="H409" s="9"/>
      <c r="I409" s="10"/>
      <c r="J409" s="11">
        <f t="shared" si="406"/>
        <v>0</v>
      </c>
      <c r="K409" s="12">
        <f t="shared" si="407"/>
        <v>0</v>
      </c>
      <c r="L409" s="12">
        <f t="shared" si="408"/>
        <v>0</v>
      </c>
      <c r="M409" s="12">
        <f t="shared" si="409"/>
        <v>0</v>
      </c>
      <c r="N409" s="12">
        <f t="shared" si="410"/>
        <v>0</v>
      </c>
      <c r="O409" s="12">
        <f t="shared" si="411"/>
        <v>0</v>
      </c>
      <c r="P409" s="12">
        <f t="shared" si="412"/>
        <v>0</v>
      </c>
      <c r="Q409" s="13">
        <f t="shared" si="413"/>
        <v>0</v>
      </c>
      <c r="R409" s="14">
        <f t="shared" si="414"/>
        <v>0</v>
      </c>
      <c r="S409" s="15">
        <f t="shared" si="415"/>
        <v>0</v>
      </c>
      <c r="T409" s="16">
        <f t="shared" si="416"/>
        <v>0</v>
      </c>
      <c r="V409" s="17" t="str">
        <f aca="true" t="shared" si="419" ref="V409:V419">V408</f>
        <v>2008-02-15</v>
      </c>
      <c r="W409" s="18" t="s">
        <v>37</v>
      </c>
      <c r="X409" s="18" t="s">
        <v>38</v>
      </c>
      <c r="Y409" s="19" t="s">
        <v>37</v>
      </c>
      <c r="Z409" s="19">
        <v>10</v>
      </c>
      <c r="AA409" s="19">
        <v>6</v>
      </c>
      <c r="AB409" s="3" t="s">
        <v>39</v>
      </c>
      <c r="AC409" s="18" t="s">
        <v>40</v>
      </c>
    </row>
    <row r="410" spans="1:29" ht="12" customHeight="1">
      <c r="A410" s="20">
        <f t="shared" si="417"/>
        <v>30</v>
      </c>
      <c r="B410" s="20" t="str">
        <f t="shared" si="418"/>
        <v> </v>
      </c>
      <c r="C410" s="8">
        <v>3</v>
      </c>
      <c r="D410" s="9"/>
      <c r="E410" s="10"/>
      <c r="F410" s="9"/>
      <c r="G410" s="10"/>
      <c r="H410" s="9"/>
      <c r="I410" s="10"/>
      <c r="J410" s="11">
        <f t="shared" si="406"/>
        <v>0</v>
      </c>
      <c r="K410" s="12">
        <f t="shared" si="407"/>
        <v>0</v>
      </c>
      <c r="L410" s="12">
        <f t="shared" si="408"/>
        <v>0</v>
      </c>
      <c r="M410" s="12">
        <f t="shared" si="409"/>
        <v>0</v>
      </c>
      <c r="N410" s="12">
        <f t="shared" si="410"/>
        <v>0</v>
      </c>
      <c r="O410" s="12">
        <f t="shared" si="411"/>
        <v>0</v>
      </c>
      <c r="P410" s="12">
        <f t="shared" si="412"/>
        <v>0</v>
      </c>
      <c r="Q410" s="13">
        <f t="shared" si="413"/>
        <v>0</v>
      </c>
      <c r="R410" s="14">
        <f t="shared" si="414"/>
        <v>0</v>
      </c>
      <c r="S410" s="15">
        <f t="shared" si="415"/>
        <v>0</v>
      </c>
      <c r="T410" s="16">
        <f t="shared" si="416"/>
        <v>0</v>
      </c>
      <c r="V410" s="17" t="str">
        <f t="shared" si="419"/>
        <v>2008-02-15</v>
      </c>
      <c r="W410" s="18" t="s">
        <v>37</v>
      </c>
      <c r="X410" s="18" t="s">
        <v>38</v>
      </c>
      <c r="Y410" s="19" t="s">
        <v>37</v>
      </c>
      <c r="Z410" s="19">
        <v>10</v>
      </c>
      <c r="AA410" s="19">
        <v>6</v>
      </c>
      <c r="AB410" s="3" t="s">
        <v>39</v>
      </c>
      <c r="AC410" s="18" t="s">
        <v>40</v>
      </c>
    </row>
    <row r="411" spans="1:29" ht="12" customHeight="1">
      <c r="A411" s="20">
        <f t="shared" si="417"/>
        <v>30</v>
      </c>
      <c r="B411" s="20" t="str">
        <f t="shared" si="418"/>
        <v> </v>
      </c>
      <c r="C411" s="8">
        <v>4</v>
      </c>
      <c r="D411" s="10"/>
      <c r="E411" s="9"/>
      <c r="F411" s="10"/>
      <c r="G411" s="9"/>
      <c r="H411" s="10"/>
      <c r="I411" s="9"/>
      <c r="J411" s="11">
        <f t="shared" si="406"/>
        <v>0</v>
      </c>
      <c r="K411" s="12">
        <f t="shared" si="407"/>
        <v>0</v>
      </c>
      <c r="L411" s="12">
        <f t="shared" si="408"/>
        <v>0</v>
      </c>
      <c r="M411" s="12">
        <f t="shared" si="409"/>
        <v>0</v>
      </c>
      <c r="N411" s="12">
        <f t="shared" si="410"/>
        <v>0</v>
      </c>
      <c r="O411" s="12">
        <f t="shared" si="411"/>
        <v>0</v>
      </c>
      <c r="P411" s="12">
        <f t="shared" si="412"/>
        <v>0</v>
      </c>
      <c r="Q411" s="13">
        <f t="shared" si="413"/>
        <v>0</v>
      </c>
      <c r="R411" s="14">
        <f t="shared" si="414"/>
        <v>0</v>
      </c>
      <c r="S411" s="15">
        <f t="shared" si="415"/>
        <v>0</v>
      </c>
      <c r="T411" s="16">
        <f t="shared" si="416"/>
        <v>0</v>
      </c>
      <c r="V411" s="17" t="str">
        <f t="shared" si="419"/>
        <v>2008-02-15</v>
      </c>
      <c r="W411" s="18" t="s">
        <v>37</v>
      </c>
      <c r="X411" s="18" t="s">
        <v>38</v>
      </c>
      <c r="Y411" s="19" t="s">
        <v>37</v>
      </c>
      <c r="Z411" s="19">
        <v>10</v>
      </c>
      <c r="AA411" s="19">
        <v>6</v>
      </c>
      <c r="AB411" s="3" t="s">
        <v>39</v>
      </c>
      <c r="AC411" s="18" t="s">
        <v>40</v>
      </c>
    </row>
    <row r="412" spans="1:29" ht="12" customHeight="1">
      <c r="A412" s="20">
        <f t="shared" si="417"/>
        <v>30</v>
      </c>
      <c r="B412" s="20" t="str">
        <f t="shared" si="418"/>
        <v> </v>
      </c>
      <c r="C412" s="8">
        <v>5</v>
      </c>
      <c r="D412" s="10"/>
      <c r="E412" s="9"/>
      <c r="F412" s="10"/>
      <c r="G412" s="9"/>
      <c r="H412" s="10"/>
      <c r="I412" s="9"/>
      <c r="J412" s="11">
        <f t="shared" si="406"/>
        <v>0</v>
      </c>
      <c r="K412" s="12">
        <f t="shared" si="407"/>
        <v>0</v>
      </c>
      <c r="L412" s="12">
        <f t="shared" si="408"/>
        <v>0</v>
      </c>
      <c r="M412" s="12">
        <f t="shared" si="409"/>
        <v>0</v>
      </c>
      <c r="N412" s="12">
        <f t="shared" si="410"/>
        <v>0</v>
      </c>
      <c r="O412" s="12">
        <f t="shared" si="411"/>
        <v>0</v>
      </c>
      <c r="P412" s="12">
        <f t="shared" si="412"/>
        <v>0</v>
      </c>
      <c r="Q412" s="13">
        <f t="shared" si="413"/>
        <v>0</v>
      </c>
      <c r="R412" s="14">
        <f t="shared" si="414"/>
        <v>0</v>
      </c>
      <c r="S412" s="15">
        <f t="shared" si="415"/>
        <v>0</v>
      </c>
      <c r="T412" s="16">
        <f t="shared" si="416"/>
        <v>0</v>
      </c>
      <c r="V412" s="17" t="str">
        <f t="shared" si="419"/>
        <v>2008-02-15</v>
      </c>
      <c r="W412" s="18" t="s">
        <v>37</v>
      </c>
      <c r="X412" s="18" t="s">
        <v>38</v>
      </c>
      <c r="Y412" s="19" t="s">
        <v>37</v>
      </c>
      <c r="Z412" s="19">
        <v>10</v>
      </c>
      <c r="AA412" s="19">
        <v>6</v>
      </c>
      <c r="AB412" s="3" t="s">
        <v>39</v>
      </c>
      <c r="AC412" s="18" t="s">
        <v>40</v>
      </c>
    </row>
    <row r="413" spans="1:29" ht="12" customHeight="1">
      <c r="A413" s="20">
        <f t="shared" si="417"/>
        <v>30</v>
      </c>
      <c r="B413" s="20" t="str">
        <f t="shared" si="418"/>
        <v> </v>
      </c>
      <c r="C413" s="8">
        <v>6</v>
      </c>
      <c r="D413" s="10"/>
      <c r="E413" s="9"/>
      <c r="F413" s="10"/>
      <c r="G413" s="9"/>
      <c r="H413" s="10"/>
      <c r="I413" s="9"/>
      <c r="J413" s="11">
        <f t="shared" si="406"/>
        <v>0</v>
      </c>
      <c r="K413" s="12">
        <f t="shared" si="407"/>
        <v>0</v>
      </c>
      <c r="L413" s="12">
        <f t="shared" si="408"/>
        <v>0</v>
      </c>
      <c r="M413" s="12">
        <f t="shared" si="409"/>
        <v>0</v>
      </c>
      <c r="N413" s="12">
        <f t="shared" si="410"/>
        <v>0</v>
      </c>
      <c r="O413" s="12">
        <f t="shared" si="411"/>
        <v>0</v>
      </c>
      <c r="P413" s="12">
        <f t="shared" si="412"/>
        <v>0</v>
      </c>
      <c r="Q413" s="13">
        <f t="shared" si="413"/>
        <v>0</v>
      </c>
      <c r="R413" s="14">
        <f t="shared" si="414"/>
        <v>0</v>
      </c>
      <c r="S413" s="15">
        <f t="shared" si="415"/>
        <v>0</v>
      </c>
      <c r="T413" s="16">
        <f t="shared" si="416"/>
        <v>0</v>
      </c>
      <c r="V413" s="17" t="str">
        <f t="shared" si="419"/>
        <v>2008-02-15</v>
      </c>
      <c r="W413" s="18" t="s">
        <v>37</v>
      </c>
      <c r="X413" s="18" t="s">
        <v>38</v>
      </c>
      <c r="Y413" s="19" t="s">
        <v>37</v>
      </c>
      <c r="Z413" s="19">
        <v>10</v>
      </c>
      <c r="AA413" s="19">
        <v>6</v>
      </c>
      <c r="AB413" s="3" t="s">
        <v>39</v>
      </c>
      <c r="AC413" s="18" t="s">
        <v>40</v>
      </c>
    </row>
    <row r="414" spans="1:29" ht="12" customHeight="1">
      <c r="A414" s="20">
        <f t="shared" si="417"/>
        <v>30</v>
      </c>
      <c r="B414" s="20" t="str">
        <f t="shared" si="418"/>
        <v> </v>
      </c>
      <c r="C414" s="8">
        <v>7</v>
      </c>
      <c r="D414" s="9"/>
      <c r="E414" s="10"/>
      <c r="F414" s="9"/>
      <c r="G414" s="10"/>
      <c r="H414" s="9"/>
      <c r="I414" s="10"/>
      <c r="J414" s="11">
        <f t="shared" si="406"/>
        <v>0</v>
      </c>
      <c r="K414" s="12">
        <f t="shared" si="407"/>
        <v>0</v>
      </c>
      <c r="L414" s="12">
        <f t="shared" si="408"/>
        <v>0</v>
      </c>
      <c r="M414" s="12">
        <f t="shared" si="409"/>
        <v>0</v>
      </c>
      <c r="N414" s="12">
        <f t="shared" si="410"/>
        <v>0</v>
      </c>
      <c r="O414" s="12">
        <f t="shared" si="411"/>
        <v>0</v>
      </c>
      <c r="P414" s="12">
        <f t="shared" si="412"/>
        <v>0</v>
      </c>
      <c r="Q414" s="13">
        <f t="shared" si="413"/>
        <v>0</v>
      </c>
      <c r="R414" s="14">
        <f t="shared" si="414"/>
        <v>0</v>
      </c>
      <c r="S414" s="15">
        <f t="shared" si="415"/>
        <v>0</v>
      </c>
      <c r="T414" s="16">
        <f t="shared" si="416"/>
        <v>0</v>
      </c>
      <c r="V414" s="17" t="str">
        <f t="shared" si="419"/>
        <v>2008-02-15</v>
      </c>
      <c r="W414" s="18" t="s">
        <v>37</v>
      </c>
      <c r="X414" s="18" t="s">
        <v>38</v>
      </c>
      <c r="Y414" s="19" t="s">
        <v>37</v>
      </c>
      <c r="Z414" s="19">
        <v>10</v>
      </c>
      <c r="AA414" s="19">
        <v>6</v>
      </c>
      <c r="AB414" s="3" t="s">
        <v>39</v>
      </c>
      <c r="AC414" s="18" t="s">
        <v>40</v>
      </c>
    </row>
    <row r="415" spans="1:29" ht="12" customHeight="1">
      <c r="A415" s="20">
        <f t="shared" si="417"/>
        <v>30</v>
      </c>
      <c r="B415" s="20" t="str">
        <f t="shared" si="418"/>
        <v> </v>
      </c>
      <c r="C415" s="8">
        <v>8</v>
      </c>
      <c r="D415" s="9"/>
      <c r="E415" s="10"/>
      <c r="F415" s="9"/>
      <c r="G415" s="10"/>
      <c r="H415" s="9"/>
      <c r="I415" s="10"/>
      <c r="J415" s="11">
        <f t="shared" si="406"/>
        <v>0</v>
      </c>
      <c r="K415" s="12">
        <f t="shared" si="407"/>
        <v>0</v>
      </c>
      <c r="L415" s="12">
        <f t="shared" si="408"/>
        <v>0</v>
      </c>
      <c r="M415" s="12">
        <f t="shared" si="409"/>
        <v>0</v>
      </c>
      <c r="N415" s="12">
        <f t="shared" si="410"/>
        <v>0</v>
      </c>
      <c r="O415" s="12">
        <f t="shared" si="411"/>
        <v>0</v>
      </c>
      <c r="P415" s="12">
        <f t="shared" si="412"/>
        <v>0</v>
      </c>
      <c r="Q415" s="13">
        <f t="shared" si="413"/>
        <v>0</v>
      </c>
      <c r="R415" s="14">
        <f t="shared" si="414"/>
        <v>0</v>
      </c>
      <c r="S415" s="15">
        <f t="shared" si="415"/>
        <v>0</v>
      </c>
      <c r="T415" s="16">
        <f t="shared" si="416"/>
        <v>0</v>
      </c>
      <c r="V415" s="17" t="str">
        <f t="shared" si="419"/>
        <v>2008-02-15</v>
      </c>
      <c r="W415" s="18" t="s">
        <v>37</v>
      </c>
      <c r="X415" s="18" t="s">
        <v>38</v>
      </c>
      <c r="Y415" s="19" t="s">
        <v>37</v>
      </c>
      <c r="Z415" s="19">
        <v>10</v>
      </c>
      <c r="AA415" s="19">
        <v>6</v>
      </c>
      <c r="AB415" s="3" t="s">
        <v>39</v>
      </c>
      <c r="AC415" s="18" t="s">
        <v>40</v>
      </c>
    </row>
    <row r="416" spans="1:29" ht="12" customHeight="1">
      <c r="A416" s="20">
        <f t="shared" si="417"/>
        <v>30</v>
      </c>
      <c r="B416" s="20" t="str">
        <f t="shared" si="418"/>
        <v> </v>
      </c>
      <c r="C416" s="8">
        <v>9</v>
      </c>
      <c r="D416" s="9"/>
      <c r="E416" s="10"/>
      <c r="F416" s="9"/>
      <c r="G416" s="10"/>
      <c r="H416" s="9"/>
      <c r="I416" s="10"/>
      <c r="J416" s="11">
        <f t="shared" si="406"/>
        <v>0</v>
      </c>
      <c r="K416" s="12">
        <f t="shared" si="407"/>
        <v>0</v>
      </c>
      <c r="L416" s="12">
        <f t="shared" si="408"/>
        <v>0</v>
      </c>
      <c r="M416" s="12">
        <f t="shared" si="409"/>
        <v>0</v>
      </c>
      <c r="N416" s="12">
        <f t="shared" si="410"/>
        <v>0</v>
      </c>
      <c r="O416" s="12">
        <f t="shared" si="411"/>
        <v>0</v>
      </c>
      <c r="P416" s="12">
        <f t="shared" si="412"/>
        <v>0</v>
      </c>
      <c r="Q416" s="13">
        <f t="shared" si="413"/>
        <v>0</v>
      </c>
      <c r="R416" s="14">
        <f t="shared" si="414"/>
        <v>0</v>
      </c>
      <c r="S416" s="15">
        <f t="shared" si="415"/>
        <v>0</v>
      </c>
      <c r="T416" s="16">
        <f t="shared" si="416"/>
        <v>0</v>
      </c>
      <c r="V416" s="17" t="str">
        <f t="shared" si="419"/>
        <v>2008-02-15</v>
      </c>
      <c r="W416" s="18" t="s">
        <v>37</v>
      </c>
      <c r="X416" s="18" t="s">
        <v>38</v>
      </c>
      <c r="Y416" s="19" t="s">
        <v>37</v>
      </c>
      <c r="Z416" s="19">
        <v>10</v>
      </c>
      <c r="AA416" s="19">
        <v>6</v>
      </c>
      <c r="AB416" s="3" t="s">
        <v>39</v>
      </c>
      <c r="AC416" s="18" t="s">
        <v>40</v>
      </c>
    </row>
    <row r="417" spans="1:29" ht="12" customHeight="1">
      <c r="A417" s="20">
        <f t="shared" si="417"/>
        <v>30</v>
      </c>
      <c r="B417" s="20" t="str">
        <f t="shared" si="418"/>
        <v> </v>
      </c>
      <c r="C417" s="8">
        <v>10</v>
      </c>
      <c r="D417" s="10"/>
      <c r="E417" s="9"/>
      <c r="F417" s="10"/>
      <c r="G417" s="9"/>
      <c r="H417" s="10"/>
      <c r="I417" s="9"/>
      <c r="J417" s="11">
        <f t="shared" si="406"/>
        <v>0</v>
      </c>
      <c r="K417" s="12">
        <f t="shared" si="407"/>
        <v>0</v>
      </c>
      <c r="L417" s="12">
        <f t="shared" si="408"/>
        <v>0</v>
      </c>
      <c r="M417" s="12">
        <f t="shared" si="409"/>
        <v>0</v>
      </c>
      <c r="N417" s="12">
        <f t="shared" si="410"/>
        <v>0</v>
      </c>
      <c r="O417" s="12">
        <f t="shared" si="411"/>
        <v>0</v>
      </c>
      <c r="P417" s="12">
        <f t="shared" si="412"/>
        <v>0</v>
      </c>
      <c r="Q417" s="13">
        <f t="shared" si="413"/>
        <v>0</v>
      </c>
      <c r="R417" s="14">
        <f t="shared" si="414"/>
        <v>0</v>
      </c>
      <c r="S417" s="15">
        <f t="shared" si="415"/>
        <v>0</v>
      </c>
      <c r="T417" s="16">
        <f t="shared" si="416"/>
        <v>0</v>
      </c>
      <c r="V417" s="17" t="str">
        <f t="shared" si="419"/>
        <v>2008-02-15</v>
      </c>
      <c r="W417" s="18" t="s">
        <v>37</v>
      </c>
      <c r="X417" s="18" t="s">
        <v>38</v>
      </c>
      <c r="Y417" s="19" t="s">
        <v>37</v>
      </c>
      <c r="Z417" s="19">
        <v>10</v>
      </c>
      <c r="AA417" s="19">
        <v>6</v>
      </c>
      <c r="AB417" s="3" t="s">
        <v>39</v>
      </c>
      <c r="AC417" s="18" t="s">
        <v>40</v>
      </c>
    </row>
    <row r="418" spans="1:29" ht="12" customHeight="1">
      <c r="A418" s="20">
        <f t="shared" si="417"/>
        <v>30</v>
      </c>
      <c r="B418" s="20" t="str">
        <f t="shared" si="418"/>
        <v> </v>
      </c>
      <c r="C418" s="8">
        <v>11</v>
      </c>
      <c r="D418" s="10"/>
      <c r="E418" s="9"/>
      <c r="F418" s="10"/>
      <c r="G418" s="9"/>
      <c r="H418" s="10"/>
      <c r="I418" s="9"/>
      <c r="J418" s="11">
        <f t="shared" si="406"/>
        <v>0</v>
      </c>
      <c r="K418" s="12">
        <f t="shared" si="407"/>
        <v>0</v>
      </c>
      <c r="L418" s="12">
        <f t="shared" si="408"/>
        <v>0</v>
      </c>
      <c r="M418" s="12">
        <f t="shared" si="409"/>
        <v>0</v>
      </c>
      <c r="N418" s="12">
        <f t="shared" si="410"/>
        <v>0</v>
      </c>
      <c r="O418" s="12">
        <f t="shared" si="411"/>
        <v>0</v>
      </c>
      <c r="P418" s="12">
        <f t="shared" si="412"/>
        <v>0</v>
      </c>
      <c r="Q418" s="13">
        <f t="shared" si="413"/>
        <v>0</v>
      </c>
      <c r="R418" s="14">
        <f t="shared" si="414"/>
        <v>0</v>
      </c>
      <c r="S418" s="15">
        <f t="shared" si="415"/>
        <v>0</v>
      </c>
      <c r="T418" s="16">
        <f t="shared" si="416"/>
        <v>0</v>
      </c>
      <c r="V418" s="17" t="str">
        <f t="shared" si="419"/>
        <v>2008-02-15</v>
      </c>
      <c r="W418" s="18" t="s">
        <v>37</v>
      </c>
      <c r="X418" s="18" t="s">
        <v>38</v>
      </c>
      <c r="Y418" s="19" t="s">
        <v>37</v>
      </c>
      <c r="Z418" s="19">
        <v>10</v>
      </c>
      <c r="AA418" s="19">
        <v>6</v>
      </c>
      <c r="AB418" s="3" t="s">
        <v>39</v>
      </c>
      <c r="AC418" s="18" t="s">
        <v>40</v>
      </c>
    </row>
    <row r="419" spans="1:29" ht="12" customHeight="1">
      <c r="A419" s="20">
        <f t="shared" si="417"/>
        <v>30</v>
      </c>
      <c r="B419" s="20" t="str">
        <f t="shared" si="418"/>
        <v> </v>
      </c>
      <c r="C419" s="8">
        <v>12</v>
      </c>
      <c r="D419" s="10"/>
      <c r="E419" s="9"/>
      <c r="F419" s="10"/>
      <c r="G419" s="9"/>
      <c r="H419" s="10"/>
      <c r="I419" s="9"/>
      <c r="J419" s="11">
        <f t="shared" si="406"/>
        <v>0</v>
      </c>
      <c r="K419" s="12">
        <f t="shared" si="407"/>
        <v>0</v>
      </c>
      <c r="L419" s="12">
        <f t="shared" si="408"/>
        <v>0</v>
      </c>
      <c r="M419" s="12">
        <f t="shared" si="409"/>
        <v>0</v>
      </c>
      <c r="N419" s="12">
        <f t="shared" si="410"/>
        <v>0</v>
      </c>
      <c r="O419" s="12">
        <f t="shared" si="411"/>
        <v>0</v>
      </c>
      <c r="P419" s="12">
        <f t="shared" si="412"/>
        <v>0</v>
      </c>
      <c r="Q419" s="13">
        <f t="shared" si="413"/>
        <v>0</v>
      </c>
      <c r="R419" s="14">
        <f t="shared" si="414"/>
        <v>0</v>
      </c>
      <c r="S419" s="15">
        <f t="shared" si="415"/>
        <v>0</v>
      </c>
      <c r="T419" s="16">
        <f t="shared" si="416"/>
        <v>0</v>
      </c>
      <c r="V419" s="17" t="str">
        <f t="shared" si="419"/>
        <v>2008-02-15</v>
      </c>
      <c r="W419" s="18" t="s">
        <v>37</v>
      </c>
      <c r="X419" s="18" t="s">
        <v>38</v>
      </c>
      <c r="Y419" s="19" t="s">
        <v>37</v>
      </c>
      <c r="Z419" s="19">
        <v>10</v>
      </c>
      <c r="AA419" s="19">
        <v>6</v>
      </c>
      <c r="AB419" s="3" t="s">
        <v>39</v>
      </c>
      <c r="AC419" s="18" t="s">
        <v>40</v>
      </c>
    </row>
    <row r="420" spans="1:22" ht="12" customHeight="1">
      <c r="A420" s="21" t="s">
        <v>41</v>
      </c>
      <c r="B420" s="22" t="s">
        <v>42</v>
      </c>
      <c r="C420" s="23" t="s">
        <v>46</v>
      </c>
      <c r="D420"/>
      <c r="J420" s="25">
        <f>SUM(J408:J419)</f>
        <v>0</v>
      </c>
      <c r="Q420" s="26">
        <f>SUM(Q408:Q419)</f>
        <v>0</v>
      </c>
      <c r="R420" s="27">
        <f>SUM(R408:R419)</f>
        <v>0</v>
      </c>
      <c r="S420" s="28">
        <f>SUM(S408:S419)</f>
        <v>0</v>
      </c>
      <c r="T420" s="29">
        <f>SUM(T408:T419)</f>
        <v>0</v>
      </c>
      <c r="V420" s="17"/>
    </row>
    <row r="421" spans="1:22" ht="12" customHeight="1">
      <c r="A421" s="3" t="s">
        <v>41</v>
      </c>
      <c r="B421" s="30"/>
      <c r="C421" s="31"/>
      <c r="D421" s="32"/>
      <c r="J421" s="33"/>
      <c r="Q421" s="34"/>
      <c r="R421" s="33"/>
      <c r="S421" s="34"/>
      <c r="T421" s="33"/>
      <c r="V421" s="17"/>
    </row>
    <row r="422" spans="1:29" ht="12" customHeight="1">
      <c r="A422" s="8">
        <v>31</v>
      </c>
      <c r="B422" s="8" t="s">
        <v>46</v>
      </c>
      <c r="C422" s="8">
        <v>1</v>
      </c>
      <c r="D422" s="9"/>
      <c r="E422" s="10"/>
      <c r="F422" s="9"/>
      <c r="G422" s="10"/>
      <c r="H422" s="9"/>
      <c r="I422" s="10"/>
      <c r="J422" s="11">
        <f aca="true" t="shared" si="420" ref="J422:J433">SUM(K422:P422)</f>
        <v>0</v>
      </c>
      <c r="K422" s="12">
        <f aca="true" t="shared" si="421" ref="K422:K433">7.001*ROUNDDOWN(D422/100,0)+5.000001*ROUNDDOWN(MOD(D422,100)/10,0)+3.000000001*ROUNDDOWN(MOD(D422,10),0)</f>
        <v>0</v>
      </c>
      <c r="L422" s="12">
        <f aca="true" t="shared" si="422" ref="L422:L433">7.001*ROUNDDOWN(E422/100,0)+5.000001*ROUNDDOWN(MOD(E422,100)/10,0)+3.000000001*ROUNDDOWN(MOD(E422,10),0)</f>
        <v>0</v>
      </c>
      <c r="M422" s="12">
        <f aca="true" t="shared" si="423" ref="M422:M433">7.001*ROUNDDOWN(F422/100,0)+5.000001*ROUNDDOWN(MOD(F422,100)/10,0)+3.000000001*ROUNDDOWN(MOD(F422,10),0)</f>
        <v>0</v>
      </c>
      <c r="N422" s="12">
        <f aca="true" t="shared" si="424" ref="N422:N433">7.001*ROUNDDOWN(G422/100,0)+5.000001*ROUNDDOWN(MOD(G422,100)/10,0)+3.000000001*ROUNDDOWN(MOD(G422,10),0)</f>
        <v>0</v>
      </c>
      <c r="O422" s="12">
        <f aca="true" t="shared" si="425" ref="O422:O433">7.001*ROUNDDOWN(H422/100,0)+5.000001*ROUNDDOWN(MOD(H422,100)/10,0)+3.000000001*ROUNDDOWN(MOD(H422,10),0)</f>
        <v>0</v>
      </c>
      <c r="P422" s="12">
        <f aca="true" t="shared" si="426" ref="P422:P433">7.001*ROUNDDOWN(I422/100,0)+5.000001*ROUNDDOWN(MOD(I422,100)/10,0)+3.000000001*ROUNDDOWN(MOD(I422,10),0)</f>
        <v>0</v>
      </c>
      <c r="Q422" s="13">
        <f aca="true" t="shared" si="427" ref="Q422:Q433">ROUNDDOWN(D422/100,0)+ROUNDDOWN(E422/100,0)+ROUNDDOWN(F422/100,0)+ROUNDDOWN(G422/100,0)+ROUNDDOWN(H422/100,0)+ROUNDDOWN(I422/100,0)</f>
        <v>0</v>
      </c>
      <c r="R422" s="14">
        <f aca="true" t="shared" si="428" ref="R422:R433">ROUNDDOWN(MOD(D422,100)/10,0)+ROUNDDOWN(MOD(E422,100)/10,0)+ROUNDDOWN(MOD(F422,100)/10,0)+ROUNDDOWN(MOD(G422,100)/10,0)+ROUNDDOWN(MOD(H422,100)/10,0)+ROUNDDOWN(MOD(I422,100)/10,0)</f>
        <v>0</v>
      </c>
      <c r="S422" s="15">
        <f aca="true" t="shared" si="429" ref="S422:S433">ROUNDDOWN(MOD(D422,10),0)+ROUNDDOWN(MOD(E422,10),0)+ROUNDDOWN(MOD(F422,10),0)+ROUNDDOWN(MOD(G422,10),0)+ROUNDDOWN(MOD(H422,10),0)+ROUNDDOWN(MOD(I422,10),0)</f>
        <v>0</v>
      </c>
      <c r="T422" s="16">
        <f aca="true" t="shared" si="430" ref="T422:T433">Q422+R422+S422</f>
        <v>0</v>
      </c>
      <c r="V422" s="17" t="s">
        <v>36</v>
      </c>
      <c r="W422" s="18" t="s">
        <v>37</v>
      </c>
      <c r="X422" s="18" t="s">
        <v>38</v>
      </c>
      <c r="Y422" s="19" t="s">
        <v>37</v>
      </c>
      <c r="Z422" s="19">
        <v>10</v>
      </c>
      <c r="AA422" s="19">
        <v>6</v>
      </c>
      <c r="AB422" s="3" t="s">
        <v>39</v>
      </c>
      <c r="AC422" s="18" t="s">
        <v>40</v>
      </c>
    </row>
    <row r="423" spans="1:29" ht="12" customHeight="1">
      <c r="A423" s="20">
        <f aca="true" t="shared" si="431" ref="A423:A433">A422</f>
        <v>31</v>
      </c>
      <c r="B423" s="20" t="str">
        <f aca="true" t="shared" si="432" ref="B423:B433">B422</f>
        <v> </v>
      </c>
      <c r="C423" s="8">
        <v>2</v>
      </c>
      <c r="D423" s="9"/>
      <c r="E423" s="10"/>
      <c r="F423" s="9"/>
      <c r="G423" s="10"/>
      <c r="H423" s="9"/>
      <c r="I423" s="10"/>
      <c r="J423" s="11">
        <f t="shared" si="420"/>
        <v>0</v>
      </c>
      <c r="K423" s="12">
        <f t="shared" si="421"/>
        <v>0</v>
      </c>
      <c r="L423" s="12">
        <f t="shared" si="422"/>
        <v>0</v>
      </c>
      <c r="M423" s="12">
        <f t="shared" si="423"/>
        <v>0</v>
      </c>
      <c r="N423" s="12">
        <f t="shared" si="424"/>
        <v>0</v>
      </c>
      <c r="O423" s="12">
        <f t="shared" si="425"/>
        <v>0</v>
      </c>
      <c r="P423" s="12">
        <f t="shared" si="426"/>
        <v>0</v>
      </c>
      <c r="Q423" s="13">
        <f t="shared" si="427"/>
        <v>0</v>
      </c>
      <c r="R423" s="14">
        <f t="shared" si="428"/>
        <v>0</v>
      </c>
      <c r="S423" s="15">
        <f t="shared" si="429"/>
        <v>0</v>
      </c>
      <c r="T423" s="16">
        <f t="shared" si="430"/>
        <v>0</v>
      </c>
      <c r="V423" s="17" t="str">
        <f aca="true" t="shared" si="433" ref="V423:V433">V422</f>
        <v>2008-02-15</v>
      </c>
      <c r="W423" s="18" t="s">
        <v>37</v>
      </c>
      <c r="X423" s="18" t="s">
        <v>38</v>
      </c>
      <c r="Y423" s="19" t="s">
        <v>37</v>
      </c>
      <c r="Z423" s="19">
        <v>10</v>
      </c>
      <c r="AA423" s="19">
        <v>6</v>
      </c>
      <c r="AB423" s="3" t="s">
        <v>39</v>
      </c>
      <c r="AC423" s="18" t="s">
        <v>40</v>
      </c>
    </row>
    <row r="424" spans="1:29" ht="12" customHeight="1">
      <c r="A424" s="20">
        <f t="shared" si="431"/>
        <v>31</v>
      </c>
      <c r="B424" s="20" t="str">
        <f t="shared" si="432"/>
        <v> </v>
      </c>
      <c r="C424" s="8">
        <v>3</v>
      </c>
      <c r="D424" s="9"/>
      <c r="E424" s="10"/>
      <c r="F424" s="9"/>
      <c r="G424" s="10"/>
      <c r="H424" s="9"/>
      <c r="I424" s="10"/>
      <c r="J424" s="11">
        <f t="shared" si="420"/>
        <v>0</v>
      </c>
      <c r="K424" s="12">
        <f t="shared" si="421"/>
        <v>0</v>
      </c>
      <c r="L424" s="12">
        <f t="shared" si="422"/>
        <v>0</v>
      </c>
      <c r="M424" s="12">
        <f t="shared" si="423"/>
        <v>0</v>
      </c>
      <c r="N424" s="12">
        <f t="shared" si="424"/>
        <v>0</v>
      </c>
      <c r="O424" s="12">
        <f t="shared" si="425"/>
        <v>0</v>
      </c>
      <c r="P424" s="12">
        <f t="shared" si="426"/>
        <v>0</v>
      </c>
      <c r="Q424" s="13">
        <f t="shared" si="427"/>
        <v>0</v>
      </c>
      <c r="R424" s="14">
        <f t="shared" si="428"/>
        <v>0</v>
      </c>
      <c r="S424" s="15">
        <f t="shared" si="429"/>
        <v>0</v>
      </c>
      <c r="T424" s="16">
        <f t="shared" si="430"/>
        <v>0</v>
      </c>
      <c r="V424" s="17" t="str">
        <f t="shared" si="433"/>
        <v>2008-02-15</v>
      </c>
      <c r="W424" s="18" t="s">
        <v>37</v>
      </c>
      <c r="X424" s="18" t="s">
        <v>38</v>
      </c>
      <c r="Y424" s="19" t="s">
        <v>37</v>
      </c>
      <c r="Z424" s="19">
        <v>10</v>
      </c>
      <c r="AA424" s="19">
        <v>6</v>
      </c>
      <c r="AB424" s="3" t="s">
        <v>39</v>
      </c>
      <c r="AC424" s="18" t="s">
        <v>40</v>
      </c>
    </row>
    <row r="425" spans="1:29" ht="12" customHeight="1">
      <c r="A425" s="20">
        <f t="shared" si="431"/>
        <v>31</v>
      </c>
      <c r="B425" s="20" t="str">
        <f t="shared" si="432"/>
        <v> </v>
      </c>
      <c r="C425" s="8">
        <v>4</v>
      </c>
      <c r="D425" s="10"/>
      <c r="E425" s="9"/>
      <c r="F425" s="10"/>
      <c r="G425" s="9"/>
      <c r="H425" s="10"/>
      <c r="I425" s="9"/>
      <c r="J425" s="11">
        <f t="shared" si="420"/>
        <v>0</v>
      </c>
      <c r="K425" s="12">
        <f t="shared" si="421"/>
        <v>0</v>
      </c>
      <c r="L425" s="12">
        <f t="shared" si="422"/>
        <v>0</v>
      </c>
      <c r="M425" s="12">
        <f t="shared" si="423"/>
        <v>0</v>
      </c>
      <c r="N425" s="12">
        <f t="shared" si="424"/>
        <v>0</v>
      </c>
      <c r="O425" s="12">
        <f t="shared" si="425"/>
        <v>0</v>
      </c>
      <c r="P425" s="12">
        <f t="shared" si="426"/>
        <v>0</v>
      </c>
      <c r="Q425" s="13">
        <f t="shared" si="427"/>
        <v>0</v>
      </c>
      <c r="R425" s="14">
        <f t="shared" si="428"/>
        <v>0</v>
      </c>
      <c r="S425" s="15">
        <f t="shared" si="429"/>
        <v>0</v>
      </c>
      <c r="T425" s="16">
        <f t="shared" si="430"/>
        <v>0</v>
      </c>
      <c r="V425" s="17" t="str">
        <f t="shared" si="433"/>
        <v>2008-02-15</v>
      </c>
      <c r="W425" s="18" t="s">
        <v>37</v>
      </c>
      <c r="X425" s="18" t="s">
        <v>38</v>
      </c>
      <c r="Y425" s="19" t="s">
        <v>37</v>
      </c>
      <c r="Z425" s="19">
        <v>10</v>
      </c>
      <c r="AA425" s="19">
        <v>6</v>
      </c>
      <c r="AB425" s="3" t="s">
        <v>39</v>
      </c>
      <c r="AC425" s="18" t="s">
        <v>40</v>
      </c>
    </row>
    <row r="426" spans="1:29" ht="12" customHeight="1">
      <c r="A426" s="20">
        <f t="shared" si="431"/>
        <v>31</v>
      </c>
      <c r="B426" s="20" t="str">
        <f t="shared" si="432"/>
        <v> </v>
      </c>
      <c r="C426" s="8">
        <v>5</v>
      </c>
      <c r="D426" s="10"/>
      <c r="E426" s="9"/>
      <c r="F426" s="10"/>
      <c r="G426" s="9"/>
      <c r="H426" s="10"/>
      <c r="I426" s="9"/>
      <c r="J426" s="11">
        <f t="shared" si="420"/>
        <v>0</v>
      </c>
      <c r="K426" s="12">
        <f t="shared" si="421"/>
        <v>0</v>
      </c>
      <c r="L426" s="12">
        <f t="shared" si="422"/>
        <v>0</v>
      </c>
      <c r="M426" s="12">
        <f t="shared" si="423"/>
        <v>0</v>
      </c>
      <c r="N426" s="12">
        <f t="shared" si="424"/>
        <v>0</v>
      </c>
      <c r="O426" s="12">
        <f t="shared" si="425"/>
        <v>0</v>
      </c>
      <c r="P426" s="12">
        <f t="shared" si="426"/>
        <v>0</v>
      </c>
      <c r="Q426" s="13">
        <f t="shared" si="427"/>
        <v>0</v>
      </c>
      <c r="R426" s="14">
        <f t="shared" si="428"/>
        <v>0</v>
      </c>
      <c r="S426" s="15">
        <f t="shared" si="429"/>
        <v>0</v>
      </c>
      <c r="T426" s="16">
        <f t="shared" si="430"/>
        <v>0</v>
      </c>
      <c r="V426" s="17" t="str">
        <f t="shared" si="433"/>
        <v>2008-02-15</v>
      </c>
      <c r="W426" s="18" t="s">
        <v>37</v>
      </c>
      <c r="X426" s="18" t="s">
        <v>38</v>
      </c>
      <c r="Y426" s="19" t="s">
        <v>37</v>
      </c>
      <c r="Z426" s="19">
        <v>10</v>
      </c>
      <c r="AA426" s="19">
        <v>6</v>
      </c>
      <c r="AB426" s="3" t="s">
        <v>39</v>
      </c>
      <c r="AC426" s="18" t="s">
        <v>40</v>
      </c>
    </row>
    <row r="427" spans="1:29" ht="12" customHeight="1">
      <c r="A427" s="20">
        <f t="shared" si="431"/>
        <v>31</v>
      </c>
      <c r="B427" s="20" t="str">
        <f t="shared" si="432"/>
        <v> </v>
      </c>
      <c r="C427" s="8">
        <v>6</v>
      </c>
      <c r="D427" s="10"/>
      <c r="E427" s="9"/>
      <c r="F427" s="10"/>
      <c r="G427" s="9"/>
      <c r="H427" s="10"/>
      <c r="I427" s="9"/>
      <c r="J427" s="11">
        <f t="shared" si="420"/>
        <v>0</v>
      </c>
      <c r="K427" s="12">
        <f t="shared" si="421"/>
        <v>0</v>
      </c>
      <c r="L427" s="12">
        <f t="shared" si="422"/>
        <v>0</v>
      </c>
      <c r="M427" s="12">
        <f t="shared" si="423"/>
        <v>0</v>
      </c>
      <c r="N427" s="12">
        <f t="shared" si="424"/>
        <v>0</v>
      </c>
      <c r="O427" s="12">
        <f t="shared" si="425"/>
        <v>0</v>
      </c>
      <c r="P427" s="12">
        <f t="shared" si="426"/>
        <v>0</v>
      </c>
      <c r="Q427" s="13">
        <f t="shared" si="427"/>
        <v>0</v>
      </c>
      <c r="R427" s="14">
        <f t="shared" si="428"/>
        <v>0</v>
      </c>
      <c r="S427" s="15">
        <f t="shared" si="429"/>
        <v>0</v>
      </c>
      <c r="T427" s="16">
        <f t="shared" si="430"/>
        <v>0</v>
      </c>
      <c r="V427" s="17" t="str">
        <f t="shared" si="433"/>
        <v>2008-02-15</v>
      </c>
      <c r="W427" s="18" t="s">
        <v>37</v>
      </c>
      <c r="X427" s="18" t="s">
        <v>38</v>
      </c>
      <c r="Y427" s="19" t="s">
        <v>37</v>
      </c>
      <c r="Z427" s="19">
        <v>10</v>
      </c>
      <c r="AA427" s="19">
        <v>6</v>
      </c>
      <c r="AB427" s="3" t="s">
        <v>39</v>
      </c>
      <c r="AC427" s="18" t="s">
        <v>40</v>
      </c>
    </row>
    <row r="428" spans="1:29" ht="12" customHeight="1">
      <c r="A428" s="20">
        <f t="shared" si="431"/>
        <v>31</v>
      </c>
      <c r="B428" s="20" t="str">
        <f t="shared" si="432"/>
        <v> </v>
      </c>
      <c r="C428" s="8">
        <v>7</v>
      </c>
      <c r="D428" s="9"/>
      <c r="E428" s="10"/>
      <c r="F428" s="9"/>
      <c r="G428" s="10"/>
      <c r="H428" s="9"/>
      <c r="I428" s="10"/>
      <c r="J428" s="11">
        <f t="shared" si="420"/>
        <v>0</v>
      </c>
      <c r="K428" s="12">
        <f t="shared" si="421"/>
        <v>0</v>
      </c>
      <c r="L428" s="12">
        <f t="shared" si="422"/>
        <v>0</v>
      </c>
      <c r="M428" s="12">
        <f t="shared" si="423"/>
        <v>0</v>
      </c>
      <c r="N428" s="12">
        <f t="shared" si="424"/>
        <v>0</v>
      </c>
      <c r="O428" s="12">
        <f t="shared" si="425"/>
        <v>0</v>
      </c>
      <c r="P428" s="12">
        <f t="shared" si="426"/>
        <v>0</v>
      </c>
      <c r="Q428" s="13">
        <f t="shared" si="427"/>
        <v>0</v>
      </c>
      <c r="R428" s="14">
        <f t="shared" si="428"/>
        <v>0</v>
      </c>
      <c r="S428" s="15">
        <f t="shared" si="429"/>
        <v>0</v>
      </c>
      <c r="T428" s="16">
        <f t="shared" si="430"/>
        <v>0</v>
      </c>
      <c r="V428" s="17" t="str">
        <f t="shared" si="433"/>
        <v>2008-02-15</v>
      </c>
      <c r="W428" s="18" t="s">
        <v>37</v>
      </c>
      <c r="X428" s="18" t="s">
        <v>38</v>
      </c>
      <c r="Y428" s="19" t="s">
        <v>37</v>
      </c>
      <c r="Z428" s="19">
        <v>10</v>
      </c>
      <c r="AA428" s="19">
        <v>6</v>
      </c>
      <c r="AB428" s="3" t="s">
        <v>39</v>
      </c>
      <c r="AC428" s="18" t="s">
        <v>40</v>
      </c>
    </row>
    <row r="429" spans="1:29" ht="12" customHeight="1">
      <c r="A429" s="20">
        <f t="shared" si="431"/>
        <v>31</v>
      </c>
      <c r="B429" s="20" t="str">
        <f t="shared" si="432"/>
        <v> </v>
      </c>
      <c r="C429" s="8">
        <v>8</v>
      </c>
      <c r="D429" s="9"/>
      <c r="E429" s="10"/>
      <c r="F429" s="9"/>
      <c r="G429" s="10"/>
      <c r="H429" s="9"/>
      <c r="I429" s="10"/>
      <c r="J429" s="11">
        <f t="shared" si="420"/>
        <v>0</v>
      </c>
      <c r="K429" s="12">
        <f t="shared" si="421"/>
        <v>0</v>
      </c>
      <c r="L429" s="12">
        <f t="shared" si="422"/>
        <v>0</v>
      </c>
      <c r="M429" s="12">
        <f t="shared" si="423"/>
        <v>0</v>
      </c>
      <c r="N429" s="12">
        <f t="shared" si="424"/>
        <v>0</v>
      </c>
      <c r="O429" s="12">
        <f t="shared" si="425"/>
        <v>0</v>
      </c>
      <c r="P429" s="12">
        <f t="shared" si="426"/>
        <v>0</v>
      </c>
      <c r="Q429" s="13">
        <f t="shared" si="427"/>
        <v>0</v>
      </c>
      <c r="R429" s="14">
        <f t="shared" si="428"/>
        <v>0</v>
      </c>
      <c r="S429" s="15">
        <f t="shared" si="429"/>
        <v>0</v>
      </c>
      <c r="T429" s="16">
        <f t="shared" si="430"/>
        <v>0</v>
      </c>
      <c r="V429" s="17" t="str">
        <f t="shared" si="433"/>
        <v>2008-02-15</v>
      </c>
      <c r="W429" s="18" t="s">
        <v>37</v>
      </c>
      <c r="X429" s="18" t="s">
        <v>38</v>
      </c>
      <c r="Y429" s="19" t="s">
        <v>37</v>
      </c>
      <c r="Z429" s="19">
        <v>10</v>
      </c>
      <c r="AA429" s="19">
        <v>6</v>
      </c>
      <c r="AB429" s="3" t="s">
        <v>39</v>
      </c>
      <c r="AC429" s="18" t="s">
        <v>40</v>
      </c>
    </row>
    <row r="430" spans="1:29" ht="12" customHeight="1">
      <c r="A430" s="20">
        <f t="shared" si="431"/>
        <v>31</v>
      </c>
      <c r="B430" s="20" t="str">
        <f t="shared" si="432"/>
        <v> </v>
      </c>
      <c r="C430" s="8">
        <v>9</v>
      </c>
      <c r="D430" s="9"/>
      <c r="E430" s="10"/>
      <c r="F430" s="9"/>
      <c r="G430" s="10"/>
      <c r="H430" s="9"/>
      <c r="I430" s="10"/>
      <c r="J430" s="11">
        <f t="shared" si="420"/>
        <v>0</v>
      </c>
      <c r="K430" s="12">
        <f t="shared" si="421"/>
        <v>0</v>
      </c>
      <c r="L430" s="12">
        <f t="shared" si="422"/>
        <v>0</v>
      </c>
      <c r="M430" s="12">
        <f t="shared" si="423"/>
        <v>0</v>
      </c>
      <c r="N430" s="12">
        <f t="shared" si="424"/>
        <v>0</v>
      </c>
      <c r="O430" s="12">
        <f t="shared" si="425"/>
        <v>0</v>
      </c>
      <c r="P430" s="12">
        <f t="shared" si="426"/>
        <v>0</v>
      </c>
      <c r="Q430" s="13">
        <f t="shared" si="427"/>
        <v>0</v>
      </c>
      <c r="R430" s="14">
        <f t="shared" si="428"/>
        <v>0</v>
      </c>
      <c r="S430" s="15">
        <f t="shared" si="429"/>
        <v>0</v>
      </c>
      <c r="T430" s="16">
        <f t="shared" si="430"/>
        <v>0</v>
      </c>
      <c r="V430" s="17" t="str">
        <f t="shared" si="433"/>
        <v>2008-02-15</v>
      </c>
      <c r="W430" s="18" t="s">
        <v>37</v>
      </c>
      <c r="X430" s="18" t="s">
        <v>38</v>
      </c>
      <c r="Y430" s="19" t="s">
        <v>37</v>
      </c>
      <c r="Z430" s="19">
        <v>10</v>
      </c>
      <c r="AA430" s="19">
        <v>6</v>
      </c>
      <c r="AB430" s="3" t="s">
        <v>39</v>
      </c>
      <c r="AC430" s="18" t="s">
        <v>40</v>
      </c>
    </row>
    <row r="431" spans="1:29" ht="12" customHeight="1">
      <c r="A431" s="20">
        <f t="shared" si="431"/>
        <v>31</v>
      </c>
      <c r="B431" s="20" t="str">
        <f t="shared" si="432"/>
        <v> </v>
      </c>
      <c r="C431" s="8">
        <v>10</v>
      </c>
      <c r="D431" s="10"/>
      <c r="E431" s="9"/>
      <c r="F431" s="10"/>
      <c r="G431" s="9"/>
      <c r="H431" s="10"/>
      <c r="I431" s="9"/>
      <c r="J431" s="11">
        <f t="shared" si="420"/>
        <v>0</v>
      </c>
      <c r="K431" s="12">
        <f t="shared" si="421"/>
        <v>0</v>
      </c>
      <c r="L431" s="12">
        <f t="shared" si="422"/>
        <v>0</v>
      </c>
      <c r="M431" s="12">
        <f t="shared" si="423"/>
        <v>0</v>
      </c>
      <c r="N431" s="12">
        <f t="shared" si="424"/>
        <v>0</v>
      </c>
      <c r="O431" s="12">
        <f t="shared" si="425"/>
        <v>0</v>
      </c>
      <c r="P431" s="12">
        <f t="shared" si="426"/>
        <v>0</v>
      </c>
      <c r="Q431" s="13">
        <f t="shared" si="427"/>
        <v>0</v>
      </c>
      <c r="R431" s="14">
        <f t="shared" si="428"/>
        <v>0</v>
      </c>
      <c r="S431" s="15">
        <f t="shared" si="429"/>
        <v>0</v>
      </c>
      <c r="T431" s="16">
        <f t="shared" si="430"/>
        <v>0</v>
      </c>
      <c r="V431" s="17" t="str">
        <f t="shared" si="433"/>
        <v>2008-02-15</v>
      </c>
      <c r="W431" s="18" t="s">
        <v>37</v>
      </c>
      <c r="X431" s="18" t="s">
        <v>38</v>
      </c>
      <c r="Y431" s="19" t="s">
        <v>37</v>
      </c>
      <c r="Z431" s="19">
        <v>10</v>
      </c>
      <c r="AA431" s="19">
        <v>6</v>
      </c>
      <c r="AB431" s="3" t="s">
        <v>39</v>
      </c>
      <c r="AC431" s="18" t="s">
        <v>40</v>
      </c>
    </row>
    <row r="432" spans="1:29" ht="12" customHeight="1">
      <c r="A432" s="20">
        <f t="shared" si="431"/>
        <v>31</v>
      </c>
      <c r="B432" s="20" t="str">
        <f t="shared" si="432"/>
        <v> </v>
      </c>
      <c r="C432" s="8">
        <v>11</v>
      </c>
      <c r="D432" s="10"/>
      <c r="E432" s="9"/>
      <c r="F432" s="10"/>
      <c r="G432" s="9"/>
      <c r="H432" s="10"/>
      <c r="I432" s="9"/>
      <c r="J432" s="11">
        <f t="shared" si="420"/>
        <v>0</v>
      </c>
      <c r="K432" s="12">
        <f t="shared" si="421"/>
        <v>0</v>
      </c>
      <c r="L432" s="12">
        <f t="shared" si="422"/>
        <v>0</v>
      </c>
      <c r="M432" s="12">
        <f t="shared" si="423"/>
        <v>0</v>
      </c>
      <c r="N432" s="12">
        <f t="shared" si="424"/>
        <v>0</v>
      </c>
      <c r="O432" s="12">
        <f t="shared" si="425"/>
        <v>0</v>
      </c>
      <c r="P432" s="12">
        <f t="shared" si="426"/>
        <v>0</v>
      </c>
      <c r="Q432" s="13">
        <f t="shared" si="427"/>
        <v>0</v>
      </c>
      <c r="R432" s="14">
        <f t="shared" si="428"/>
        <v>0</v>
      </c>
      <c r="S432" s="15">
        <f t="shared" si="429"/>
        <v>0</v>
      </c>
      <c r="T432" s="16">
        <f t="shared" si="430"/>
        <v>0</v>
      </c>
      <c r="V432" s="17" t="str">
        <f t="shared" si="433"/>
        <v>2008-02-15</v>
      </c>
      <c r="W432" s="18" t="s">
        <v>37</v>
      </c>
      <c r="X432" s="18" t="s">
        <v>38</v>
      </c>
      <c r="Y432" s="19" t="s">
        <v>37</v>
      </c>
      <c r="Z432" s="19">
        <v>10</v>
      </c>
      <c r="AA432" s="19">
        <v>6</v>
      </c>
      <c r="AB432" s="3" t="s">
        <v>39</v>
      </c>
      <c r="AC432" s="18" t="s">
        <v>40</v>
      </c>
    </row>
    <row r="433" spans="1:29" ht="12" customHeight="1">
      <c r="A433" s="20">
        <f t="shared" si="431"/>
        <v>31</v>
      </c>
      <c r="B433" s="20" t="str">
        <f t="shared" si="432"/>
        <v> </v>
      </c>
      <c r="C433" s="8">
        <v>12</v>
      </c>
      <c r="D433" s="10"/>
      <c r="E433" s="9"/>
      <c r="F433" s="10"/>
      <c r="G433" s="9"/>
      <c r="H433" s="10"/>
      <c r="I433" s="9"/>
      <c r="J433" s="11">
        <f t="shared" si="420"/>
        <v>0</v>
      </c>
      <c r="K433" s="12">
        <f t="shared" si="421"/>
        <v>0</v>
      </c>
      <c r="L433" s="12">
        <f t="shared" si="422"/>
        <v>0</v>
      </c>
      <c r="M433" s="12">
        <f t="shared" si="423"/>
        <v>0</v>
      </c>
      <c r="N433" s="12">
        <f t="shared" si="424"/>
        <v>0</v>
      </c>
      <c r="O433" s="12">
        <f t="shared" si="425"/>
        <v>0</v>
      </c>
      <c r="P433" s="12">
        <f t="shared" si="426"/>
        <v>0</v>
      </c>
      <c r="Q433" s="13">
        <f t="shared" si="427"/>
        <v>0</v>
      </c>
      <c r="R433" s="14">
        <f t="shared" si="428"/>
        <v>0</v>
      </c>
      <c r="S433" s="15">
        <f t="shared" si="429"/>
        <v>0</v>
      </c>
      <c r="T433" s="16">
        <f t="shared" si="430"/>
        <v>0</v>
      </c>
      <c r="V433" s="17" t="str">
        <f t="shared" si="433"/>
        <v>2008-02-15</v>
      </c>
      <c r="W433" s="18" t="s">
        <v>37</v>
      </c>
      <c r="X433" s="18" t="s">
        <v>38</v>
      </c>
      <c r="Y433" s="19" t="s">
        <v>37</v>
      </c>
      <c r="Z433" s="19">
        <v>10</v>
      </c>
      <c r="AA433" s="19">
        <v>6</v>
      </c>
      <c r="AB433" s="3" t="s">
        <v>39</v>
      </c>
      <c r="AC433" s="18" t="s">
        <v>40</v>
      </c>
    </row>
    <row r="434" spans="1:20" ht="12" customHeight="1">
      <c r="A434" s="21" t="s">
        <v>41</v>
      </c>
      <c r="B434" s="22" t="s">
        <v>42</v>
      </c>
      <c r="C434" s="23" t="s">
        <v>46</v>
      </c>
      <c r="D434"/>
      <c r="J434" s="25">
        <f>SUM(J422:J433)</f>
        <v>0</v>
      </c>
      <c r="Q434" s="26">
        <f>SUM(Q422:Q433)</f>
        <v>0</v>
      </c>
      <c r="R434" s="27">
        <f>SUM(R422:R433)</f>
        <v>0</v>
      </c>
      <c r="S434" s="28">
        <f>SUM(S422:S433)</f>
        <v>0</v>
      </c>
      <c r="T434" s="29">
        <f>SUM(T422:T433)</f>
        <v>0</v>
      </c>
    </row>
    <row r="435" spans="1:20" ht="12" customHeight="1">
      <c r="A435" s="3" t="s">
        <v>41</v>
      </c>
      <c r="B435" s="30"/>
      <c r="C435" s="31"/>
      <c r="D435" s="32"/>
      <c r="J435" s="33"/>
      <c r="Q435" s="34"/>
      <c r="R435" s="33"/>
      <c r="S435" s="34"/>
      <c r="T435" s="33"/>
    </row>
    <row r="436" spans="1:29" ht="12" customHeight="1">
      <c r="A436" s="8">
        <v>32</v>
      </c>
      <c r="B436" s="8" t="s">
        <v>46</v>
      </c>
      <c r="C436" s="8">
        <v>1</v>
      </c>
      <c r="D436" s="9"/>
      <c r="E436" s="10"/>
      <c r="F436" s="9"/>
      <c r="G436" s="10"/>
      <c r="H436" s="9"/>
      <c r="I436" s="10"/>
      <c r="J436" s="11">
        <f aca="true" t="shared" si="434" ref="J436:J447">SUM(K436:P436)</f>
        <v>0</v>
      </c>
      <c r="K436" s="12">
        <f aca="true" t="shared" si="435" ref="K436:K447">7.001*ROUNDDOWN(D436/100,0)+5.000001*ROUNDDOWN(MOD(D436,100)/10,0)+3.000000001*ROUNDDOWN(MOD(D436,10),0)</f>
        <v>0</v>
      </c>
      <c r="L436" s="12">
        <f aca="true" t="shared" si="436" ref="L436:L447">7.001*ROUNDDOWN(E436/100,0)+5.000001*ROUNDDOWN(MOD(E436,100)/10,0)+3.000000001*ROUNDDOWN(MOD(E436,10),0)</f>
        <v>0</v>
      </c>
      <c r="M436" s="12">
        <f aca="true" t="shared" si="437" ref="M436:M447">7.001*ROUNDDOWN(F436/100,0)+5.000001*ROUNDDOWN(MOD(F436,100)/10,0)+3.000000001*ROUNDDOWN(MOD(F436,10),0)</f>
        <v>0</v>
      </c>
      <c r="N436" s="12">
        <f aca="true" t="shared" si="438" ref="N436:N447">7.001*ROUNDDOWN(G436/100,0)+5.000001*ROUNDDOWN(MOD(G436,100)/10,0)+3.000000001*ROUNDDOWN(MOD(G436,10),0)</f>
        <v>0</v>
      </c>
      <c r="O436" s="12">
        <f aca="true" t="shared" si="439" ref="O436:O447">7.001*ROUNDDOWN(H436/100,0)+5.000001*ROUNDDOWN(MOD(H436,100)/10,0)+3.000000001*ROUNDDOWN(MOD(H436,10),0)</f>
        <v>0</v>
      </c>
      <c r="P436" s="12">
        <f aca="true" t="shared" si="440" ref="P436:P447">7.001*ROUNDDOWN(I436/100,0)+5.000001*ROUNDDOWN(MOD(I436,100)/10,0)+3.000000001*ROUNDDOWN(MOD(I436,10),0)</f>
        <v>0</v>
      </c>
      <c r="Q436" s="13">
        <f aca="true" t="shared" si="441" ref="Q436:Q447">ROUNDDOWN(D436/100,0)+ROUNDDOWN(E436/100,0)+ROUNDDOWN(F436/100,0)+ROUNDDOWN(G436/100,0)+ROUNDDOWN(H436/100,0)+ROUNDDOWN(I436/100,0)</f>
        <v>0</v>
      </c>
      <c r="R436" s="14">
        <f aca="true" t="shared" si="442" ref="R436:R447">ROUNDDOWN(MOD(D436,100)/10,0)+ROUNDDOWN(MOD(E436,100)/10,0)+ROUNDDOWN(MOD(F436,100)/10,0)+ROUNDDOWN(MOD(G436,100)/10,0)+ROUNDDOWN(MOD(H436,100)/10,0)+ROUNDDOWN(MOD(I436,100)/10,0)</f>
        <v>0</v>
      </c>
      <c r="S436" s="15">
        <f aca="true" t="shared" si="443" ref="S436:S447">ROUNDDOWN(MOD(D436,10),0)+ROUNDDOWN(MOD(E436,10),0)+ROUNDDOWN(MOD(F436,10),0)+ROUNDDOWN(MOD(G436,10),0)+ROUNDDOWN(MOD(H436,10),0)+ROUNDDOWN(MOD(I436,10),0)</f>
        <v>0</v>
      </c>
      <c r="T436" s="16">
        <f aca="true" t="shared" si="444" ref="T436:T447">Q436+R436+S436</f>
        <v>0</v>
      </c>
      <c r="V436" s="17" t="s">
        <v>36</v>
      </c>
      <c r="W436" s="18" t="s">
        <v>37</v>
      </c>
      <c r="X436" s="18" t="s">
        <v>38</v>
      </c>
      <c r="Y436" s="19" t="s">
        <v>37</v>
      </c>
      <c r="Z436" s="19">
        <v>10</v>
      </c>
      <c r="AA436" s="19">
        <v>6</v>
      </c>
      <c r="AB436" s="3" t="s">
        <v>39</v>
      </c>
      <c r="AC436" s="18" t="s">
        <v>40</v>
      </c>
    </row>
    <row r="437" spans="1:29" ht="12" customHeight="1">
      <c r="A437" s="20">
        <f aca="true" t="shared" si="445" ref="A437:A447">A436</f>
        <v>32</v>
      </c>
      <c r="B437" s="20" t="str">
        <f aca="true" t="shared" si="446" ref="B437:B447">B436</f>
        <v> </v>
      </c>
      <c r="C437" s="8">
        <v>2</v>
      </c>
      <c r="D437" s="9"/>
      <c r="E437" s="10"/>
      <c r="F437" s="9"/>
      <c r="G437" s="10"/>
      <c r="H437" s="9"/>
      <c r="I437" s="10"/>
      <c r="J437" s="11">
        <f t="shared" si="434"/>
        <v>0</v>
      </c>
      <c r="K437" s="12">
        <f t="shared" si="435"/>
        <v>0</v>
      </c>
      <c r="L437" s="12">
        <f t="shared" si="436"/>
        <v>0</v>
      </c>
      <c r="M437" s="12">
        <f t="shared" si="437"/>
        <v>0</v>
      </c>
      <c r="N437" s="12">
        <f t="shared" si="438"/>
        <v>0</v>
      </c>
      <c r="O437" s="12">
        <f t="shared" si="439"/>
        <v>0</v>
      </c>
      <c r="P437" s="12">
        <f t="shared" si="440"/>
        <v>0</v>
      </c>
      <c r="Q437" s="13">
        <f t="shared" si="441"/>
        <v>0</v>
      </c>
      <c r="R437" s="14">
        <f t="shared" si="442"/>
        <v>0</v>
      </c>
      <c r="S437" s="15">
        <f t="shared" si="443"/>
        <v>0</v>
      </c>
      <c r="T437" s="16">
        <f t="shared" si="444"/>
        <v>0</v>
      </c>
      <c r="V437" s="17" t="str">
        <f aca="true" t="shared" si="447" ref="V437:V447">V436</f>
        <v>2008-02-15</v>
      </c>
      <c r="W437" s="18" t="s">
        <v>37</v>
      </c>
      <c r="X437" s="18" t="s">
        <v>38</v>
      </c>
      <c r="Y437" s="19" t="s">
        <v>37</v>
      </c>
      <c r="Z437" s="19">
        <v>10</v>
      </c>
      <c r="AA437" s="19">
        <v>6</v>
      </c>
      <c r="AB437" s="3" t="s">
        <v>39</v>
      </c>
      <c r="AC437" s="18" t="s">
        <v>40</v>
      </c>
    </row>
    <row r="438" spans="1:29" ht="12" customHeight="1">
      <c r="A438" s="20">
        <f t="shared" si="445"/>
        <v>32</v>
      </c>
      <c r="B438" s="20" t="str">
        <f t="shared" si="446"/>
        <v> </v>
      </c>
      <c r="C438" s="8">
        <v>3</v>
      </c>
      <c r="D438" s="9"/>
      <c r="E438" s="10"/>
      <c r="F438" s="9"/>
      <c r="G438" s="10"/>
      <c r="H438" s="9"/>
      <c r="I438" s="10"/>
      <c r="J438" s="11">
        <f t="shared" si="434"/>
        <v>0</v>
      </c>
      <c r="K438" s="12">
        <f t="shared" si="435"/>
        <v>0</v>
      </c>
      <c r="L438" s="12">
        <f t="shared" si="436"/>
        <v>0</v>
      </c>
      <c r="M438" s="12">
        <f t="shared" si="437"/>
        <v>0</v>
      </c>
      <c r="N438" s="12">
        <f t="shared" si="438"/>
        <v>0</v>
      </c>
      <c r="O438" s="12">
        <f t="shared" si="439"/>
        <v>0</v>
      </c>
      <c r="P438" s="12">
        <f t="shared" si="440"/>
        <v>0</v>
      </c>
      <c r="Q438" s="13">
        <f t="shared" si="441"/>
        <v>0</v>
      </c>
      <c r="R438" s="14">
        <f t="shared" si="442"/>
        <v>0</v>
      </c>
      <c r="S438" s="15">
        <f t="shared" si="443"/>
        <v>0</v>
      </c>
      <c r="T438" s="16">
        <f t="shared" si="444"/>
        <v>0</v>
      </c>
      <c r="V438" s="17" t="str">
        <f t="shared" si="447"/>
        <v>2008-02-15</v>
      </c>
      <c r="W438" s="18" t="s">
        <v>37</v>
      </c>
      <c r="X438" s="18" t="s">
        <v>38</v>
      </c>
      <c r="Y438" s="19" t="s">
        <v>37</v>
      </c>
      <c r="Z438" s="19">
        <v>10</v>
      </c>
      <c r="AA438" s="19">
        <v>6</v>
      </c>
      <c r="AB438" s="3" t="s">
        <v>39</v>
      </c>
      <c r="AC438" s="18" t="s">
        <v>40</v>
      </c>
    </row>
    <row r="439" spans="1:29" ht="12" customHeight="1">
      <c r="A439" s="20">
        <f t="shared" si="445"/>
        <v>32</v>
      </c>
      <c r="B439" s="20" t="str">
        <f t="shared" si="446"/>
        <v> </v>
      </c>
      <c r="C439" s="8">
        <v>4</v>
      </c>
      <c r="D439" s="10"/>
      <c r="E439" s="9"/>
      <c r="F439" s="10"/>
      <c r="G439" s="9"/>
      <c r="H439" s="10"/>
      <c r="I439" s="9"/>
      <c r="J439" s="11">
        <f t="shared" si="434"/>
        <v>0</v>
      </c>
      <c r="K439" s="12">
        <f t="shared" si="435"/>
        <v>0</v>
      </c>
      <c r="L439" s="12">
        <f t="shared" si="436"/>
        <v>0</v>
      </c>
      <c r="M439" s="12">
        <f t="shared" si="437"/>
        <v>0</v>
      </c>
      <c r="N439" s="12">
        <f t="shared" si="438"/>
        <v>0</v>
      </c>
      <c r="O439" s="12">
        <f t="shared" si="439"/>
        <v>0</v>
      </c>
      <c r="P439" s="12">
        <f t="shared" si="440"/>
        <v>0</v>
      </c>
      <c r="Q439" s="13">
        <f t="shared" si="441"/>
        <v>0</v>
      </c>
      <c r="R439" s="14">
        <f t="shared" si="442"/>
        <v>0</v>
      </c>
      <c r="S439" s="15">
        <f t="shared" si="443"/>
        <v>0</v>
      </c>
      <c r="T439" s="16">
        <f t="shared" si="444"/>
        <v>0</v>
      </c>
      <c r="V439" s="17" t="str">
        <f t="shared" si="447"/>
        <v>2008-02-15</v>
      </c>
      <c r="W439" s="18" t="s">
        <v>37</v>
      </c>
      <c r="X439" s="18" t="s">
        <v>38</v>
      </c>
      <c r="Y439" s="19" t="s">
        <v>37</v>
      </c>
      <c r="Z439" s="19">
        <v>10</v>
      </c>
      <c r="AA439" s="19">
        <v>6</v>
      </c>
      <c r="AB439" s="3" t="s">
        <v>39</v>
      </c>
      <c r="AC439" s="18" t="s">
        <v>40</v>
      </c>
    </row>
    <row r="440" spans="1:29" ht="12" customHeight="1">
      <c r="A440" s="20">
        <f t="shared" si="445"/>
        <v>32</v>
      </c>
      <c r="B440" s="20" t="str">
        <f t="shared" si="446"/>
        <v> </v>
      </c>
      <c r="C440" s="8">
        <v>5</v>
      </c>
      <c r="D440" s="10"/>
      <c r="E440" s="9"/>
      <c r="F440" s="10"/>
      <c r="G440" s="9"/>
      <c r="H440" s="10"/>
      <c r="I440" s="9"/>
      <c r="J440" s="11">
        <f t="shared" si="434"/>
        <v>0</v>
      </c>
      <c r="K440" s="12">
        <f t="shared" si="435"/>
        <v>0</v>
      </c>
      <c r="L440" s="12">
        <f t="shared" si="436"/>
        <v>0</v>
      </c>
      <c r="M440" s="12">
        <f t="shared" si="437"/>
        <v>0</v>
      </c>
      <c r="N440" s="12">
        <f t="shared" si="438"/>
        <v>0</v>
      </c>
      <c r="O440" s="12">
        <f t="shared" si="439"/>
        <v>0</v>
      </c>
      <c r="P440" s="12">
        <f t="shared" si="440"/>
        <v>0</v>
      </c>
      <c r="Q440" s="13">
        <f t="shared" si="441"/>
        <v>0</v>
      </c>
      <c r="R440" s="14">
        <f t="shared" si="442"/>
        <v>0</v>
      </c>
      <c r="S440" s="15">
        <f t="shared" si="443"/>
        <v>0</v>
      </c>
      <c r="T440" s="16">
        <f t="shared" si="444"/>
        <v>0</v>
      </c>
      <c r="V440" s="17" t="str">
        <f t="shared" si="447"/>
        <v>2008-02-15</v>
      </c>
      <c r="W440" s="18" t="s">
        <v>37</v>
      </c>
      <c r="X440" s="18" t="s">
        <v>38</v>
      </c>
      <c r="Y440" s="19" t="s">
        <v>37</v>
      </c>
      <c r="Z440" s="19">
        <v>10</v>
      </c>
      <c r="AA440" s="19">
        <v>6</v>
      </c>
      <c r="AB440" s="3" t="s">
        <v>39</v>
      </c>
      <c r="AC440" s="18" t="s">
        <v>40</v>
      </c>
    </row>
    <row r="441" spans="1:29" ht="12" customHeight="1">
      <c r="A441" s="20">
        <f t="shared" si="445"/>
        <v>32</v>
      </c>
      <c r="B441" s="20" t="str">
        <f t="shared" si="446"/>
        <v> </v>
      </c>
      <c r="C441" s="8">
        <v>6</v>
      </c>
      <c r="D441" s="10"/>
      <c r="E441" s="9"/>
      <c r="F441" s="10"/>
      <c r="G441" s="9"/>
      <c r="H441" s="10"/>
      <c r="I441" s="9"/>
      <c r="J441" s="11">
        <f t="shared" si="434"/>
        <v>0</v>
      </c>
      <c r="K441" s="12">
        <f t="shared" si="435"/>
        <v>0</v>
      </c>
      <c r="L441" s="12">
        <f t="shared" si="436"/>
        <v>0</v>
      </c>
      <c r="M441" s="12">
        <f t="shared" si="437"/>
        <v>0</v>
      </c>
      <c r="N441" s="12">
        <f t="shared" si="438"/>
        <v>0</v>
      </c>
      <c r="O441" s="12">
        <f t="shared" si="439"/>
        <v>0</v>
      </c>
      <c r="P441" s="12">
        <f t="shared" si="440"/>
        <v>0</v>
      </c>
      <c r="Q441" s="13">
        <f t="shared" si="441"/>
        <v>0</v>
      </c>
      <c r="R441" s="14">
        <f t="shared" si="442"/>
        <v>0</v>
      </c>
      <c r="S441" s="15">
        <f t="shared" si="443"/>
        <v>0</v>
      </c>
      <c r="T441" s="16">
        <f t="shared" si="444"/>
        <v>0</v>
      </c>
      <c r="V441" s="17" t="str">
        <f t="shared" si="447"/>
        <v>2008-02-15</v>
      </c>
      <c r="W441" s="18" t="s">
        <v>37</v>
      </c>
      <c r="X441" s="18" t="s">
        <v>38</v>
      </c>
      <c r="Y441" s="19" t="s">
        <v>37</v>
      </c>
      <c r="Z441" s="19">
        <v>10</v>
      </c>
      <c r="AA441" s="19">
        <v>6</v>
      </c>
      <c r="AB441" s="3" t="s">
        <v>39</v>
      </c>
      <c r="AC441" s="18" t="s">
        <v>40</v>
      </c>
    </row>
    <row r="442" spans="1:29" ht="12" customHeight="1">
      <c r="A442" s="20">
        <f t="shared" si="445"/>
        <v>32</v>
      </c>
      <c r="B442" s="20" t="str">
        <f t="shared" si="446"/>
        <v> </v>
      </c>
      <c r="C442" s="8">
        <v>7</v>
      </c>
      <c r="D442" s="9"/>
      <c r="E442" s="10"/>
      <c r="F442" s="9"/>
      <c r="G442" s="10"/>
      <c r="H442" s="9"/>
      <c r="I442" s="10"/>
      <c r="J442" s="11">
        <f t="shared" si="434"/>
        <v>0</v>
      </c>
      <c r="K442" s="12">
        <f t="shared" si="435"/>
        <v>0</v>
      </c>
      <c r="L442" s="12">
        <f t="shared" si="436"/>
        <v>0</v>
      </c>
      <c r="M442" s="12">
        <f t="shared" si="437"/>
        <v>0</v>
      </c>
      <c r="N442" s="12">
        <f t="shared" si="438"/>
        <v>0</v>
      </c>
      <c r="O442" s="12">
        <f t="shared" si="439"/>
        <v>0</v>
      </c>
      <c r="P442" s="12">
        <f t="shared" si="440"/>
        <v>0</v>
      </c>
      <c r="Q442" s="13">
        <f t="shared" si="441"/>
        <v>0</v>
      </c>
      <c r="R442" s="14">
        <f t="shared" si="442"/>
        <v>0</v>
      </c>
      <c r="S442" s="15">
        <f t="shared" si="443"/>
        <v>0</v>
      </c>
      <c r="T442" s="16">
        <f t="shared" si="444"/>
        <v>0</v>
      </c>
      <c r="V442" s="17" t="str">
        <f t="shared" si="447"/>
        <v>2008-02-15</v>
      </c>
      <c r="W442" s="18" t="s">
        <v>37</v>
      </c>
      <c r="X442" s="18" t="s">
        <v>38</v>
      </c>
      <c r="Y442" s="19" t="s">
        <v>37</v>
      </c>
      <c r="Z442" s="19">
        <v>10</v>
      </c>
      <c r="AA442" s="19">
        <v>6</v>
      </c>
      <c r="AB442" s="3" t="s">
        <v>39</v>
      </c>
      <c r="AC442" s="18" t="s">
        <v>40</v>
      </c>
    </row>
    <row r="443" spans="1:29" ht="12" customHeight="1">
      <c r="A443" s="20">
        <f t="shared" si="445"/>
        <v>32</v>
      </c>
      <c r="B443" s="20" t="str">
        <f t="shared" si="446"/>
        <v> </v>
      </c>
      <c r="C443" s="8">
        <v>8</v>
      </c>
      <c r="D443" s="9"/>
      <c r="E443" s="10"/>
      <c r="F443" s="9"/>
      <c r="G443" s="10"/>
      <c r="H443" s="9"/>
      <c r="I443" s="10"/>
      <c r="J443" s="11">
        <f t="shared" si="434"/>
        <v>0</v>
      </c>
      <c r="K443" s="12">
        <f t="shared" si="435"/>
        <v>0</v>
      </c>
      <c r="L443" s="12">
        <f t="shared" si="436"/>
        <v>0</v>
      </c>
      <c r="M443" s="12">
        <f t="shared" si="437"/>
        <v>0</v>
      </c>
      <c r="N443" s="12">
        <f t="shared" si="438"/>
        <v>0</v>
      </c>
      <c r="O443" s="12">
        <f t="shared" si="439"/>
        <v>0</v>
      </c>
      <c r="P443" s="12">
        <f t="shared" si="440"/>
        <v>0</v>
      </c>
      <c r="Q443" s="13">
        <f t="shared" si="441"/>
        <v>0</v>
      </c>
      <c r="R443" s="14">
        <f t="shared" si="442"/>
        <v>0</v>
      </c>
      <c r="S443" s="15">
        <f t="shared" si="443"/>
        <v>0</v>
      </c>
      <c r="T443" s="16">
        <f t="shared" si="444"/>
        <v>0</v>
      </c>
      <c r="V443" s="17" t="str">
        <f t="shared" si="447"/>
        <v>2008-02-15</v>
      </c>
      <c r="W443" s="18" t="s">
        <v>37</v>
      </c>
      <c r="X443" s="18" t="s">
        <v>38</v>
      </c>
      <c r="Y443" s="19" t="s">
        <v>37</v>
      </c>
      <c r="Z443" s="19">
        <v>10</v>
      </c>
      <c r="AA443" s="19">
        <v>6</v>
      </c>
      <c r="AB443" s="3" t="s">
        <v>39</v>
      </c>
      <c r="AC443" s="18" t="s">
        <v>40</v>
      </c>
    </row>
    <row r="444" spans="1:29" ht="12" customHeight="1">
      <c r="A444" s="20">
        <f t="shared" si="445"/>
        <v>32</v>
      </c>
      <c r="B444" s="20" t="str">
        <f t="shared" si="446"/>
        <v> </v>
      </c>
      <c r="C444" s="8">
        <v>9</v>
      </c>
      <c r="D444" s="9"/>
      <c r="E444" s="10"/>
      <c r="F444" s="9"/>
      <c r="G444" s="10"/>
      <c r="H444" s="9"/>
      <c r="I444" s="10"/>
      <c r="J444" s="11">
        <f t="shared" si="434"/>
        <v>0</v>
      </c>
      <c r="K444" s="12">
        <f t="shared" si="435"/>
        <v>0</v>
      </c>
      <c r="L444" s="12">
        <f t="shared" si="436"/>
        <v>0</v>
      </c>
      <c r="M444" s="12">
        <f t="shared" si="437"/>
        <v>0</v>
      </c>
      <c r="N444" s="12">
        <f t="shared" si="438"/>
        <v>0</v>
      </c>
      <c r="O444" s="12">
        <f t="shared" si="439"/>
        <v>0</v>
      </c>
      <c r="P444" s="12">
        <f t="shared" si="440"/>
        <v>0</v>
      </c>
      <c r="Q444" s="13">
        <f t="shared" si="441"/>
        <v>0</v>
      </c>
      <c r="R444" s="14">
        <f t="shared" si="442"/>
        <v>0</v>
      </c>
      <c r="S444" s="15">
        <f t="shared" si="443"/>
        <v>0</v>
      </c>
      <c r="T444" s="16">
        <f t="shared" si="444"/>
        <v>0</v>
      </c>
      <c r="V444" s="17" t="str">
        <f t="shared" si="447"/>
        <v>2008-02-15</v>
      </c>
      <c r="W444" s="18" t="s">
        <v>37</v>
      </c>
      <c r="X444" s="18" t="s">
        <v>38</v>
      </c>
      <c r="Y444" s="19" t="s">
        <v>37</v>
      </c>
      <c r="Z444" s="19">
        <v>10</v>
      </c>
      <c r="AA444" s="19">
        <v>6</v>
      </c>
      <c r="AB444" s="3" t="s">
        <v>39</v>
      </c>
      <c r="AC444" s="18" t="s">
        <v>40</v>
      </c>
    </row>
    <row r="445" spans="1:29" ht="12" customHeight="1">
      <c r="A445" s="20">
        <f t="shared" si="445"/>
        <v>32</v>
      </c>
      <c r="B445" s="20" t="str">
        <f t="shared" si="446"/>
        <v> </v>
      </c>
      <c r="C445" s="8">
        <v>10</v>
      </c>
      <c r="D445" s="10"/>
      <c r="E445" s="9"/>
      <c r="F445" s="10"/>
      <c r="G445" s="9"/>
      <c r="H445" s="10"/>
      <c r="I445" s="9"/>
      <c r="J445" s="11">
        <f t="shared" si="434"/>
        <v>0</v>
      </c>
      <c r="K445" s="12">
        <f t="shared" si="435"/>
        <v>0</v>
      </c>
      <c r="L445" s="12">
        <f t="shared" si="436"/>
        <v>0</v>
      </c>
      <c r="M445" s="12">
        <f t="shared" si="437"/>
        <v>0</v>
      </c>
      <c r="N445" s="12">
        <f t="shared" si="438"/>
        <v>0</v>
      </c>
      <c r="O445" s="12">
        <f t="shared" si="439"/>
        <v>0</v>
      </c>
      <c r="P445" s="12">
        <f t="shared" si="440"/>
        <v>0</v>
      </c>
      <c r="Q445" s="13">
        <f t="shared" si="441"/>
        <v>0</v>
      </c>
      <c r="R445" s="14">
        <f t="shared" si="442"/>
        <v>0</v>
      </c>
      <c r="S445" s="15">
        <f t="shared" si="443"/>
        <v>0</v>
      </c>
      <c r="T445" s="16">
        <f t="shared" si="444"/>
        <v>0</v>
      </c>
      <c r="V445" s="17" t="str">
        <f t="shared" si="447"/>
        <v>2008-02-15</v>
      </c>
      <c r="W445" s="18" t="s">
        <v>37</v>
      </c>
      <c r="X445" s="18" t="s">
        <v>38</v>
      </c>
      <c r="Y445" s="19" t="s">
        <v>37</v>
      </c>
      <c r="Z445" s="19">
        <v>10</v>
      </c>
      <c r="AA445" s="19">
        <v>6</v>
      </c>
      <c r="AB445" s="3" t="s">
        <v>39</v>
      </c>
      <c r="AC445" s="18" t="s">
        <v>40</v>
      </c>
    </row>
    <row r="446" spans="1:29" ht="12" customHeight="1">
      <c r="A446" s="20">
        <f t="shared" si="445"/>
        <v>32</v>
      </c>
      <c r="B446" s="20" t="str">
        <f t="shared" si="446"/>
        <v> </v>
      </c>
      <c r="C446" s="8">
        <v>11</v>
      </c>
      <c r="D446" s="10"/>
      <c r="E446" s="9"/>
      <c r="F446" s="10"/>
      <c r="G446" s="9"/>
      <c r="H446" s="10"/>
      <c r="I446" s="9"/>
      <c r="J446" s="11">
        <f t="shared" si="434"/>
        <v>0</v>
      </c>
      <c r="K446" s="12">
        <f t="shared" si="435"/>
        <v>0</v>
      </c>
      <c r="L446" s="12">
        <f t="shared" si="436"/>
        <v>0</v>
      </c>
      <c r="M446" s="12">
        <f t="shared" si="437"/>
        <v>0</v>
      </c>
      <c r="N446" s="12">
        <f t="shared" si="438"/>
        <v>0</v>
      </c>
      <c r="O446" s="12">
        <f t="shared" si="439"/>
        <v>0</v>
      </c>
      <c r="P446" s="12">
        <f t="shared" si="440"/>
        <v>0</v>
      </c>
      <c r="Q446" s="13">
        <f t="shared" si="441"/>
        <v>0</v>
      </c>
      <c r="R446" s="14">
        <f t="shared" si="442"/>
        <v>0</v>
      </c>
      <c r="S446" s="15">
        <f t="shared" si="443"/>
        <v>0</v>
      </c>
      <c r="T446" s="16">
        <f t="shared" si="444"/>
        <v>0</v>
      </c>
      <c r="V446" s="17" t="str">
        <f t="shared" si="447"/>
        <v>2008-02-15</v>
      </c>
      <c r="W446" s="18" t="s">
        <v>37</v>
      </c>
      <c r="X446" s="18" t="s">
        <v>38</v>
      </c>
      <c r="Y446" s="19" t="s">
        <v>37</v>
      </c>
      <c r="Z446" s="19">
        <v>10</v>
      </c>
      <c r="AA446" s="19">
        <v>6</v>
      </c>
      <c r="AB446" s="3" t="s">
        <v>39</v>
      </c>
      <c r="AC446" s="18" t="s">
        <v>40</v>
      </c>
    </row>
    <row r="447" spans="1:29" ht="12" customHeight="1">
      <c r="A447" s="20">
        <f t="shared" si="445"/>
        <v>32</v>
      </c>
      <c r="B447" s="20" t="str">
        <f t="shared" si="446"/>
        <v> </v>
      </c>
      <c r="C447" s="8">
        <v>12</v>
      </c>
      <c r="D447" s="10"/>
      <c r="E447" s="9"/>
      <c r="F447" s="10"/>
      <c r="G447" s="9"/>
      <c r="H447" s="10"/>
      <c r="I447" s="9"/>
      <c r="J447" s="11">
        <f t="shared" si="434"/>
        <v>0</v>
      </c>
      <c r="K447" s="12">
        <f t="shared" si="435"/>
        <v>0</v>
      </c>
      <c r="L447" s="12">
        <f t="shared" si="436"/>
        <v>0</v>
      </c>
      <c r="M447" s="12">
        <f t="shared" si="437"/>
        <v>0</v>
      </c>
      <c r="N447" s="12">
        <f t="shared" si="438"/>
        <v>0</v>
      </c>
      <c r="O447" s="12">
        <f t="shared" si="439"/>
        <v>0</v>
      </c>
      <c r="P447" s="12">
        <f t="shared" si="440"/>
        <v>0</v>
      </c>
      <c r="Q447" s="13">
        <f t="shared" si="441"/>
        <v>0</v>
      </c>
      <c r="R447" s="14">
        <f t="shared" si="442"/>
        <v>0</v>
      </c>
      <c r="S447" s="15">
        <f t="shared" si="443"/>
        <v>0</v>
      </c>
      <c r="T447" s="16">
        <f t="shared" si="444"/>
        <v>0</v>
      </c>
      <c r="V447" s="17" t="str">
        <f t="shared" si="447"/>
        <v>2008-02-15</v>
      </c>
      <c r="W447" s="18" t="s">
        <v>37</v>
      </c>
      <c r="X447" s="18" t="s">
        <v>38</v>
      </c>
      <c r="Y447" s="19" t="s">
        <v>37</v>
      </c>
      <c r="Z447" s="19">
        <v>10</v>
      </c>
      <c r="AA447" s="19">
        <v>6</v>
      </c>
      <c r="AB447" s="3" t="s">
        <v>39</v>
      </c>
      <c r="AC447" s="18" t="s">
        <v>40</v>
      </c>
    </row>
    <row r="448" spans="1:20" ht="12" customHeight="1">
      <c r="A448" s="21" t="s">
        <v>41</v>
      </c>
      <c r="B448" s="22" t="s">
        <v>42</v>
      </c>
      <c r="C448" s="23" t="s">
        <v>46</v>
      </c>
      <c r="D448"/>
      <c r="J448" s="25">
        <f>SUM(J436:J447)</f>
        <v>0</v>
      </c>
      <c r="Q448" s="26">
        <f>SUM(Q436:Q447)</f>
        <v>0</v>
      </c>
      <c r="R448" s="27">
        <f>SUM(R436:R447)</f>
        <v>0</v>
      </c>
      <c r="S448" s="28">
        <f>SUM(S436:S447)</f>
        <v>0</v>
      </c>
      <c r="T448" s="29">
        <f>SUM(T436:T447)</f>
        <v>0</v>
      </c>
    </row>
    <row r="449" spans="1:20" ht="12" customHeight="1">
      <c r="A449" s="3" t="s">
        <v>41</v>
      </c>
      <c r="B449" s="30"/>
      <c r="C449" s="31"/>
      <c r="D449" s="32"/>
      <c r="J449" s="33"/>
      <c r="Q449" s="34"/>
      <c r="R449" s="33"/>
      <c r="S449" s="34"/>
      <c r="T449" s="33"/>
    </row>
    <row r="450" spans="1:29" ht="12" customHeight="1">
      <c r="A450" s="8">
        <v>33</v>
      </c>
      <c r="B450" s="8" t="s">
        <v>46</v>
      </c>
      <c r="C450" s="8">
        <v>1</v>
      </c>
      <c r="D450" s="9"/>
      <c r="E450" s="10"/>
      <c r="F450" s="9"/>
      <c r="G450" s="10"/>
      <c r="H450" s="9"/>
      <c r="I450" s="10"/>
      <c r="J450" s="11">
        <f aca="true" t="shared" si="448" ref="J450:J461">SUM(K450:P450)</f>
        <v>0</v>
      </c>
      <c r="K450" s="12">
        <f aca="true" t="shared" si="449" ref="K450:K461">7.001*ROUNDDOWN(D450/100,0)+5.000001*ROUNDDOWN(MOD(D450,100)/10,0)+3.000000001*ROUNDDOWN(MOD(D450,10),0)</f>
        <v>0</v>
      </c>
      <c r="L450" s="12">
        <f aca="true" t="shared" si="450" ref="L450:L461">7.001*ROUNDDOWN(E450/100,0)+5.000001*ROUNDDOWN(MOD(E450,100)/10,0)+3.000000001*ROUNDDOWN(MOD(E450,10),0)</f>
        <v>0</v>
      </c>
      <c r="M450" s="12">
        <f aca="true" t="shared" si="451" ref="M450:M461">7.001*ROUNDDOWN(F450/100,0)+5.000001*ROUNDDOWN(MOD(F450,100)/10,0)+3.000000001*ROUNDDOWN(MOD(F450,10),0)</f>
        <v>0</v>
      </c>
      <c r="N450" s="12">
        <f aca="true" t="shared" si="452" ref="N450:N461">7.001*ROUNDDOWN(G450/100,0)+5.000001*ROUNDDOWN(MOD(G450,100)/10,0)+3.000000001*ROUNDDOWN(MOD(G450,10),0)</f>
        <v>0</v>
      </c>
      <c r="O450" s="12">
        <f aca="true" t="shared" si="453" ref="O450:O461">7.001*ROUNDDOWN(H450/100,0)+5.000001*ROUNDDOWN(MOD(H450,100)/10,0)+3.000000001*ROUNDDOWN(MOD(H450,10),0)</f>
        <v>0</v>
      </c>
      <c r="P450" s="12">
        <f aca="true" t="shared" si="454" ref="P450:P461">7.001*ROUNDDOWN(I450/100,0)+5.000001*ROUNDDOWN(MOD(I450,100)/10,0)+3.000000001*ROUNDDOWN(MOD(I450,10),0)</f>
        <v>0</v>
      </c>
      <c r="Q450" s="13">
        <f aca="true" t="shared" si="455" ref="Q450:Q461">ROUNDDOWN(D450/100,0)+ROUNDDOWN(E450/100,0)+ROUNDDOWN(F450/100,0)+ROUNDDOWN(G450/100,0)+ROUNDDOWN(H450/100,0)+ROUNDDOWN(I450/100,0)</f>
        <v>0</v>
      </c>
      <c r="R450" s="14">
        <f aca="true" t="shared" si="456" ref="R450:R461">ROUNDDOWN(MOD(D450,100)/10,0)+ROUNDDOWN(MOD(E450,100)/10,0)+ROUNDDOWN(MOD(F450,100)/10,0)+ROUNDDOWN(MOD(G450,100)/10,0)+ROUNDDOWN(MOD(H450,100)/10,0)+ROUNDDOWN(MOD(I450,100)/10,0)</f>
        <v>0</v>
      </c>
      <c r="S450" s="15">
        <f aca="true" t="shared" si="457" ref="S450:S461">ROUNDDOWN(MOD(D450,10),0)+ROUNDDOWN(MOD(E450,10),0)+ROUNDDOWN(MOD(F450,10),0)+ROUNDDOWN(MOD(G450,10),0)+ROUNDDOWN(MOD(H450,10),0)+ROUNDDOWN(MOD(I450,10),0)</f>
        <v>0</v>
      </c>
      <c r="T450" s="16">
        <f aca="true" t="shared" si="458" ref="T450:T461">Q450+R450+S450</f>
        <v>0</v>
      </c>
      <c r="V450" s="17" t="s">
        <v>36</v>
      </c>
      <c r="W450" s="18" t="s">
        <v>37</v>
      </c>
      <c r="X450" s="18" t="s">
        <v>38</v>
      </c>
      <c r="Y450" s="19" t="s">
        <v>37</v>
      </c>
      <c r="Z450" s="19">
        <v>10</v>
      </c>
      <c r="AA450" s="19">
        <v>6</v>
      </c>
      <c r="AB450" s="3" t="s">
        <v>39</v>
      </c>
      <c r="AC450" s="18" t="s">
        <v>40</v>
      </c>
    </row>
    <row r="451" spans="1:29" ht="12" customHeight="1">
      <c r="A451" s="20">
        <f aca="true" t="shared" si="459" ref="A451:A461">A450</f>
        <v>33</v>
      </c>
      <c r="B451" s="20" t="str">
        <f aca="true" t="shared" si="460" ref="B451:B461">B450</f>
        <v> </v>
      </c>
      <c r="C451" s="8">
        <v>2</v>
      </c>
      <c r="D451" s="9"/>
      <c r="E451" s="10"/>
      <c r="F451" s="9"/>
      <c r="G451" s="10"/>
      <c r="H451" s="9"/>
      <c r="I451" s="10"/>
      <c r="J451" s="11">
        <f t="shared" si="448"/>
        <v>0</v>
      </c>
      <c r="K451" s="12">
        <f t="shared" si="449"/>
        <v>0</v>
      </c>
      <c r="L451" s="12">
        <f t="shared" si="450"/>
        <v>0</v>
      </c>
      <c r="M451" s="12">
        <f t="shared" si="451"/>
        <v>0</v>
      </c>
      <c r="N451" s="12">
        <f t="shared" si="452"/>
        <v>0</v>
      </c>
      <c r="O451" s="12">
        <f t="shared" si="453"/>
        <v>0</v>
      </c>
      <c r="P451" s="12">
        <f t="shared" si="454"/>
        <v>0</v>
      </c>
      <c r="Q451" s="13">
        <f t="shared" si="455"/>
        <v>0</v>
      </c>
      <c r="R451" s="14">
        <f t="shared" si="456"/>
        <v>0</v>
      </c>
      <c r="S451" s="15">
        <f t="shared" si="457"/>
        <v>0</v>
      </c>
      <c r="T451" s="16">
        <f t="shared" si="458"/>
        <v>0</v>
      </c>
      <c r="V451" s="17" t="str">
        <f aca="true" t="shared" si="461" ref="V451:V461">V450</f>
        <v>2008-02-15</v>
      </c>
      <c r="W451" s="18" t="s">
        <v>37</v>
      </c>
      <c r="X451" s="18" t="s">
        <v>38</v>
      </c>
      <c r="Y451" s="19" t="s">
        <v>37</v>
      </c>
      <c r="Z451" s="19">
        <v>10</v>
      </c>
      <c r="AA451" s="19">
        <v>6</v>
      </c>
      <c r="AB451" s="3" t="s">
        <v>39</v>
      </c>
      <c r="AC451" s="18" t="s">
        <v>40</v>
      </c>
    </row>
    <row r="452" spans="1:29" ht="12" customHeight="1">
      <c r="A452" s="20">
        <f t="shared" si="459"/>
        <v>33</v>
      </c>
      <c r="B452" s="20" t="str">
        <f t="shared" si="460"/>
        <v> </v>
      </c>
      <c r="C452" s="8">
        <v>3</v>
      </c>
      <c r="D452" s="9"/>
      <c r="E452" s="10"/>
      <c r="F452" s="9"/>
      <c r="G452" s="10"/>
      <c r="H452" s="9"/>
      <c r="I452" s="10"/>
      <c r="J452" s="11">
        <f t="shared" si="448"/>
        <v>0</v>
      </c>
      <c r="K452" s="12">
        <f t="shared" si="449"/>
        <v>0</v>
      </c>
      <c r="L452" s="12">
        <f t="shared" si="450"/>
        <v>0</v>
      </c>
      <c r="M452" s="12">
        <f t="shared" si="451"/>
        <v>0</v>
      </c>
      <c r="N452" s="12">
        <f t="shared" si="452"/>
        <v>0</v>
      </c>
      <c r="O452" s="12">
        <f t="shared" si="453"/>
        <v>0</v>
      </c>
      <c r="P452" s="12">
        <f t="shared" si="454"/>
        <v>0</v>
      </c>
      <c r="Q452" s="13">
        <f t="shared" si="455"/>
        <v>0</v>
      </c>
      <c r="R452" s="14">
        <f t="shared" si="456"/>
        <v>0</v>
      </c>
      <c r="S452" s="15">
        <f t="shared" si="457"/>
        <v>0</v>
      </c>
      <c r="T452" s="16">
        <f t="shared" si="458"/>
        <v>0</v>
      </c>
      <c r="V452" s="17" t="str">
        <f t="shared" si="461"/>
        <v>2008-02-15</v>
      </c>
      <c r="W452" s="18" t="s">
        <v>37</v>
      </c>
      <c r="X452" s="18" t="s">
        <v>38</v>
      </c>
      <c r="Y452" s="19" t="s">
        <v>37</v>
      </c>
      <c r="Z452" s="19">
        <v>10</v>
      </c>
      <c r="AA452" s="19">
        <v>6</v>
      </c>
      <c r="AB452" s="3" t="s">
        <v>39</v>
      </c>
      <c r="AC452" s="18" t="s">
        <v>40</v>
      </c>
    </row>
    <row r="453" spans="1:29" ht="12" customHeight="1">
      <c r="A453" s="20">
        <f t="shared" si="459"/>
        <v>33</v>
      </c>
      <c r="B453" s="20" t="str">
        <f t="shared" si="460"/>
        <v> </v>
      </c>
      <c r="C453" s="8">
        <v>4</v>
      </c>
      <c r="D453" s="10"/>
      <c r="E453" s="9"/>
      <c r="F453" s="10"/>
      <c r="G453" s="9"/>
      <c r="H453" s="10"/>
      <c r="I453" s="9"/>
      <c r="J453" s="11">
        <f t="shared" si="448"/>
        <v>0</v>
      </c>
      <c r="K453" s="12">
        <f t="shared" si="449"/>
        <v>0</v>
      </c>
      <c r="L453" s="12">
        <f t="shared" si="450"/>
        <v>0</v>
      </c>
      <c r="M453" s="12">
        <f t="shared" si="451"/>
        <v>0</v>
      </c>
      <c r="N453" s="12">
        <f t="shared" si="452"/>
        <v>0</v>
      </c>
      <c r="O453" s="12">
        <f t="shared" si="453"/>
        <v>0</v>
      </c>
      <c r="P453" s="12">
        <f t="shared" si="454"/>
        <v>0</v>
      </c>
      <c r="Q453" s="13">
        <f t="shared" si="455"/>
        <v>0</v>
      </c>
      <c r="R453" s="14">
        <f t="shared" si="456"/>
        <v>0</v>
      </c>
      <c r="S453" s="15">
        <f t="shared" si="457"/>
        <v>0</v>
      </c>
      <c r="T453" s="16">
        <f t="shared" si="458"/>
        <v>0</v>
      </c>
      <c r="V453" s="17" t="str">
        <f t="shared" si="461"/>
        <v>2008-02-15</v>
      </c>
      <c r="W453" s="18" t="s">
        <v>37</v>
      </c>
      <c r="X453" s="18" t="s">
        <v>38</v>
      </c>
      <c r="Y453" s="19" t="s">
        <v>37</v>
      </c>
      <c r="Z453" s="19">
        <v>10</v>
      </c>
      <c r="AA453" s="19">
        <v>6</v>
      </c>
      <c r="AB453" s="3" t="s">
        <v>39</v>
      </c>
      <c r="AC453" s="18" t="s">
        <v>40</v>
      </c>
    </row>
    <row r="454" spans="1:29" ht="12" customHeight="1">
      <c r="A454" s="20">
        <f t="shared" si="459"/>
        <v>33</v>
      </c>
      <c r="B454" s="20" t="str">
        <f t="shared" si="460"/>
        <v> </v>
      </c>
      <c r="C454" s="8">
        <v>5</v>
      </c>
      <c r="D454" s="10"/>
      <c r="E454" s="9"/>
      <c r="F454" s="10"/>
      <c r="G454" s="9"/>
      <c r="H454" s="10"/>
      <c r="I454" s="9"/>
      <c r="J454" s="11">
        <f t="shared" si="448"/>
        <v>0</v>
      </c>
      <c r="K454" s="12">
        <f t="shared" si="449"/>
        <v>0</v>
      </c>
      <c r="L454" s="12">
        <f t="shared" si="450"/>
        <v>0</v>
      </c>
      <c r="M454" s="12">
        <f t="shared" si="451"/>
        <v>0</v>
      </c>
      <c r="N454" s="12">
        <f t="shared" si="452"/>
        <v>0</v>
      </c>
      <c r="O454" s="12">
        <f t="shared" si="453"/>
        <v>0</v>
      </c>
      <c r="P454" s="12">
        <f t="shared" si="454"/>
        <v>0</v>
      </c>
      <c r="Q454" s="13">
        <f t="shared" si="455"/>
        <v>0</v>
      </c>
      <c r="R454" s="14">
        <f t="shared" si="456"/>
        <v>0</v>
      </c>
      <c r="S454" s="15">
        <f t="shared" si="457"/>
        <v>0</v>
      </c>
      <c r="T454" s="16">
        <f t="shared" si="458"/>
        <v>0</v>
      </c>
      <c r="V454" s="17" t="str">
        <f t="shared" si="461"/>
        <v>2008-02-15</v>
      </c>
      <c r="W454" s="18" t="s">
        <v>37</v>
      </c>
      <c r="X454" s="18" t="s">
        <v>38</v>
      </c>
      <c r="Y454" s="19" t="s">
        <v>37</v>
      </c>
      <c r="Z454" s="19">
        <v>10</v>
      </c>
      <c r="AA454" s="19">
        <v>6</v>
      </c>
      <c r="AB454" s="3" t="s">
        <v>39</v>
      </c>
      <c r="AC454" s="18" t="s">
        <v>40</v>
      </c>
    </row>
    <row r="455" spans="1:29" ht="12" customHeight="1">
      <c r="A455" s="20">
        <f t="shared" si="459"/>
        <v>33</v>
      </c>
      <c r="B455" s="20" t="str">
        <f t="shared" si="460"/>
        <v> </v>
      </c>
      <c r="C455" s="8">
        <v>6</v>
      </c>
      <c r="D455" s="10"/>
      <c r="E455" s="9"/>
      <c r="F455" s="10"/>
      <c r="G455" s="9"/>
      <c r="H455" s="10"/>
      <c r="I455" s="9"/>
      <c r="J455" s="11">
        <f t="shared" si="448"/>
        <v>0</v>
      </c>
      <c r="K455" s="12">
        <f t="shared" si="449"/>
        <v>0</v>
      </c>
      <c r="L455" s="12">
        <f t="shared" si="450"/>
        <v>0</v>
      </c>
      <c r="M455" s="12">
        <f t="shared" si="451"/>
        <v>0</v>
      </c>
      <c r="N455" s="12">
        <f t="shared" si="452"/>
        <v>0</v>
      </c>
      <c r="O455" s="12">
        <f t="shared" si="453"/>
        <v>0</v>
      </c>
      <c r="P455" s="12">
        <f t="shared" si="454"/>
        <v>0</v>
      </c>
      <c r="Q455" s="13">
        <f t="shared" si="455"/>
        <v>0</v>
      </c>
      <c r="R455" s="14">
        <f t="shared" si="456"/>
        <v>0</v>
      </c>
      <c r="S455" s="15">
        <f t="shared" si="457"/>
        <v>0</v>
      </c>
      <c r="T455" s="16">
        <f t="shared" si="458"/>
        <v>0</v>
      </c>
      <c r="V455" s="17" t="str">
        <f t="shared" si="461"/>
        <v>2008-02-15</v>
      </c>
      <c r="W455" s="18" t="s">
        <v>37</v>
      </c>
      <c r="X455" s="18" t="s">
        <v>38</v>
      </c>
      <c r="Y455" s="19" t="s">
        <v>37</v>
      </c>
      <c r="Z455" s="19">
        <v>10</v>
      </c>
      <c r="AA455" s="19">
        <v>6</v>
      </c>
      <c r="AB455" s="3" t="s">
        <v>39</v>
      </c>
      <c r="AC455" s="18" t="s">
        <v>40</v>
      </c>
    </row>
    <row r="456" spans="1:29" ht="12" customHeight="1">
      <c r="A456" s="20">
        <f t="shared" si="459"/>
        <v>33</v>
      </c>
      <c r="B456" s="20" t="str">
        <f t="shared" si="460"/>
        <v> </v>
      </c>
      <c r="C456" s="8">
        <v>7</v>
      </c>
      <c r="D456" s="9"/>
      <c r="E456" s="10"/>
      <c r="F456" s="9"/>
      <c r="G456" s="10"/>
      <c r="H456" s="9"/>
      <c r="I456" s="10"/>
      <c r="J456" s="11">
        <f t="shared" si="448"/>
        <v>0</v>
      </c>
      <c r="K456" s="12">
        <f t="shared" si="449"/>
        <v>0</v>
      </c>
      <c r="L456" s="12">
        <f t="shared" si="450"/>
        <v>0</v>
      </c>
      <c r="M456" s="12">
        <f t="shared" si="451"/>
        <v>0</v>
      </c>
      <c r="N456" s="12">
        <f t="shared" si="452"/>
        <v>0</v>
      </c>
      <c r="O456" s="12">
        <f t="shared" si="453"/>
        <v>0</v>
      </c>
      <c r="P456" s="12">
        <f t="shared" si="454"/>
        <v>0</v>
      </c>
      <c r="Q456" s="13">
        <f t="shared" si="455"/>
        <v>0</v>
      </c>
      <c r="R456" s="14">
        <f t="shared" si="456"/>
        <v>0</v>
      </c>
      <c r="S456" s="15">
        <f t="shared" si="457"/>
        <v>0</v>
      </c>
      <c r="T456" s="16">
        <f t="shared" si="458"/>
        <v>0</v>
      </c>
      <c r="V456" s="17" t="str">
        <f t="shared" si="461"/>
        <v>2008-02-15</v>
      </c>
      <c r="W456" s="18" t="s">
        <v>37</v>
      </c>
      <c r="X456" s="18" t="s">
        <v>38</v>
      </c>
      <c r="Y456" s="19" t="s">
        <v>37</v>
      </c>
      <c r="Z456" s="19">
        <v>10</v>
      </c>
      <c r="AA456" s="19">
        <v>6</v>
      </c>
      <c r="AB456" s="3" t="s">
        <v>39</v>
      </c>
      <c r="AC456" s="18" t="s">
        <v>40</v>
      </c>
    </row>
    <row r="457" spans="1:29" ht="12" customHeight="1">
      <c r="A457" s="20">
        <f t="shared" si="459"/>
        <v>33</v>
      </c>
      <c r="B457" s="20" t="str">
        <f t="shared" si="460"/>
        <v> </v>
      </c>
      <c r="C457" s="8">
        <v>8</v>
      </c>
      <c r="D457" s="9"/>
      <c r="E457" s="10"/>
      <c r="F457" s="9"/>
      <c r="G457" s="10"/>
      <c r="H457" s="9"/>
      <c r="I457" s="10"/>
      <c r="J457" s="11">
        <f t="shared" si="448"/>
        <v>0</v>
      </c>
      <c r="K457" s="12">
        <f t="shared" si="449"/>
        <v>0</v>
      </c>
      <c r="L457" s="12">
        <f t="shared" si="450"/>
        <v>0</v>
      </c>
      <c r="M457" s="12">
        <f t="shared" si="451"/>
        <v>0</v>
      </c>
      <c r="N457" s="12">
        <f t="shared" si="452"/>
        <v>0</v>
      </c>
      <c r="O457" s="12">
        <f t="shared" si="453"/>
        <v>0</v>
      </c>
      <c r="P457" s="12">
        <f t="shared" si="454"/>
        <v>0</v>
      </c>
      <c r="Q457" s="13">
        <f t="shared" si="455"/>
        <v>0</v>
      </c>
      <c r="R457" s="14">
        <f t="shared" si="456"/>
        <v>0</v>
      </c>
      <c r="S457" s="15">
        <f t="shared" si="457"/>
        <v>0</v>
      </c>
      <c r="T457" s="16">
        <f t="shared" si="458"/>
        <v>0</v>
      </c>
      <c r="V457" s="17" t="str">
        <f t="shared" si="461"/>
        <v>2008-02-15</v>
      </c>
      <c r="W457" s="18" t="s">
        <v>37</v>
      </c>
      <c r="X457" s="18" t="s">
        <v>38</v>
      </c>
      <c r="Y457" s="19" t="s">
        <v>37</v>
      </c>
      <c r="Z457" s="19">
        <v>10</v>
      </c>
      <c r="AA457" s="19">
        <v>6</v>
      </c>
      <c r="AB457" s="3" t="s">
        <v>39</v>
      </c>
      <c r="AC457" s="18" t="s">
        <v>40</v>
      </c>
    </row>
    <row r="458" spans="1:29" ht="12" customHeight="1">
      <c r="A458" s="20">
        <f t="shared" si="459"/>
        <v>33</v>
      </c>
      <c r="B458" s="20" t="str">
        <f t="shared" si="460"/>
        <v> </v>
      </c>
      <c r="C458" s="8">
        <v>9</v>
      </c>
      <c r="D458" s="9"/>
      <c r="E458" s="10"/>
      <c r="F458" s="9"/>
      <c r="G458" s="10"/>
      <c r="H458" s="9"/>
      <c r="I458" s="10"/>
      <c r="J458" s="11">
        <f t="shared" si="448"/>
        <v>0</v>
      </c>
      <c r="K458" s="12">
        <f t="shared" si="449"/>
        <v>0</v>
      </c>
      <c r="L458" s="12">
        <f t="shared" si="450"/>
        <v>0</v>
      </c>
      <c r="M458" s="12">
        <f t="shared" si="451"/>
        <v>0</v>
      </c>
      <c r="N458" s="12">
        <f t="shared" si="452"/>
        <v>0</v>
      </c>
      <c r="O458" s="12">
        <f t="shared" si="453"/>
        <v>0</v>
      </c>
      <c r="P458" s="12">
        <f t="shared" si="454"/>
        <v>0</v>
      </c>
      <c r="Q458" s="13">
        <f t="shared" si="455"/>
        <v>0</v>
      </c>
      <c r="R458" s="14">
        <f t="shared" si="456"/>
        <v>0</v>
      </c>
      <c r="S458" s="15">
        <f t="shared" si="457"/>
        <v>0</v>
      </c>
      <c r="T458" s="16">
        <f t="shared" si="458"/>
        <v>0</v>
      </c>
      <c r="V458" s="17" t="str">
        <f t="shared" si="461"/>
        <v>2008-02-15</v>
      </c>
      <c r="W458" s="18" t="s">
        <v>37</v>
      </c>
      <c r="X458" s="18" t="s">
        <v>38</v>
      </c>
      <c r="Y458" s="19" t="s">
        <v>37</v>
      </c>
      <c r="Z458" s="19">
        <v>10</v>
      </c>
      <c r="AA458" s="19">
        <v>6</v>
      </c>
      <c r="AB458" s="3" t="s">
        <v>39</v>
      </c>
      <c r="AC458" s="18" t="s">
        <v>40</v>
      </c>
    </row>
    <row r="459" spans="1:29" ht="12" customHeight="1">
      <c r="A459" s="20">
        <f t="shared" si="459"/>
        <v>33</v>
      </c>
      <c r="B459" s="20" t="str">
        <f t="shared" si="460"/>
        <v> </v>
      </c>
      <c r="C459" s="8">
        <v>10</v>
      </c>
      <c r="D459" s="10"/>
      <c r="E459" s="9"/>
      <c r="F459" s="10"/>
      <c r="G459" s="9"/>
      <c r="H459" s="10"/>
      <c r="I459" s="9"/>
      <c r="J459" s="11">
        <f t="shared" si="448"/>
        <v>0</v>
      </c>
      <c r="K459" s="12">
        <f t="shared" si="449"/>
        <v>0</v>
      </c>
      <c r="L459" s="12">
        <f t="shared" si="450"/>
        <v>0</v>
      </c>
      <c r="M459" s="12">
        <f t="shared" si="451"/>
        <v>0</v>
      </c>
      <c r="N459" s="12">
        <f t="shared" si="452"/>
        <v>0</v>
      </c>
      <c r="O459" s="12">
        <f t="shared" si="453"/>
        <v>0</v>
      </c>
      <c r="P459" s="12">
        <f t="shared" si="454"/>
        <v>0</v>
      </c>
      <c r="Q459" s="13">
        <f t="shared" si="455"/>
        <v>0</v>
      </c>
      <c r="R459" s="14">
        <f t="shared" si="456"/>
        <v>0</v>
      </c>
      <c r="S459" s="15">
        <f t="shared" si="457"/>
        <v>0</v>
      </c>
      <c r="T459" s="16">
        <f t="shared" si="458"/>
        <v>0</v>
      </c>
      <c r="V459" s="17" t="str">
        <f t="shared" si="461"/>
        <v>2008-02-15</v>
      </c>
      <c r="W459" s="18" t="s">
        <v>37</v>
      </c>
      <c r="X459" s="18" t="s">
        <v>38</v>
      </c>
      <c r="Y459" s="19" t="s">
        <v>37</v>
      </c>
      <c r="Z459" s="19">
        <v>10</v>
      </c>
      <c r="AA459" s="19">
        <v>6</v>
      </c>
      <c r="AB459" s="3" t="s">
        <v>39</v>
      </c>
      <c r="AC459" s="18" t="s">
        <v>40</v>
      </c>
    </row>
    <row r="460" spans="1:29" ht="12" customHeight="1">
      <c r="A460" s="20">
        <f t="shared" si="459"/>
        <v>33</v>
      </c>
      <c r="B460" s="20" t="str">
        <f t="shared" si="460"/>
        <v> </v>
      </c>
      <c r="C460" s="8">
        <v>11</v>
      </c>
      <c r="D460" s="10"/>
      <c r="E460" s="9"/>
      <c r="F460" s="10"/>
      <c r="G460" s="9"/>
      <c r="H460" s="10"/>
      <c r="I460" s="9"/>
      <c r="J460" s="11">
        <f t="shared" si="448"/>
        <v>0</v>
      </c>
      <c r="K460" s="12">
        <f t="shared" si="449"/>
        <v>0</v>
      </c>
      <c r="L460" s="12">
        <f t="shared" si="450"/>
        <v>0</v>
      </c>
      <c r="M460" s="12">
        <f t="shared" si="451"/>
        <v>0</v>
      </c>
      <c r="N460" s="12">
        <f t="shared" si="452"/>
        <v>0</v>
      </c>
      <c r="O460" s="12">
        <f t="shared" si="453"/>
        <v>0</v>
      </c>
      <c r="P460" s="12">
        <f t="shared" si="454"/>
        <v>0</v>
      </c>
      <c r="Q460" s="13">
        <f t="shared" si="455"/>
        <v>0</v>
      </c>
      <c r="R460" s="14">
        <f t="shared" si="456"/>
        <v>0</v>
      </c>
      <c r="S460" s="15">
        <f t="shared" si="457"/>
        <v>0</v>
      </c>
      <c r="T460" s="16">
        <f t="shared" si="458"/>
        <v>0</v>
      </c>
      <c r="V460" s="17" t="str">
        <f t="shared" si="461"/>
        <v>2008-02-15</v>
      </c>
      <c r="W460" s="18" t="s">
        <v>37</v>
      </c>
      <c r="X460" s="18" t="s">
        <v>38</v>
      </c>
      <c r="Y460" s="19" t="s">
        <v>37</v>
      </c>
      <c r="Z460" s="19">
        <v>10</v>
      </c>
      <c r="AA460" s="19">
        <v>6</v>
      </c>
      <c r="AB460" s="3" t="s">
        <v>39</v>
      </c>
      <c r="AC460" s="18" t="s">
        <v>40</v>
      </c>
    </row>
    <row r="461" spans="1:29" ht="12" customHeight="1">
      <c r="A461" s="20">
        <f t="shared" si="459"/>
        <v>33</v>
      </c>
      <c r="B461" s="20" t="str">
        <f t="shared" si="460"/>
        <v> </v>
      </c>
      <c r="C461" s="8">
        <v>12</v>
      </c>
      <c r="D461" s="10"/>
      <c r="E461" s="9"/>
      <c r="F461" s="10"/>
      <c r="G461" s="9"/>
      <c r="H461" s="10"/>
      <c r="I461" s="9"/>
      <c r="J461" s="11">
        <f t="shared" si="448"/>
        <v>0</v>
      </c>
      <c r="K461" s="12">
        <f t="shared" si="449"/>
        <v>0</v>
      </c>
      <c r="L461" s="12">
        <f t="shared" si="450"/>
        <v>0</v>
      </c>
      <c r="M461" s="12">
        <f t="shared" si="451"/>
        <v>0</v>
      </c>
      <c r="N461" s="12">
        <f t="shared" si="452"/>
        <v>0</v>
      </c>
      <c r="O461" s="12">
        <f t="shared" si="453"/>
        <v>0</v>
      </c>
      <c r="P461" s="12">
        <f t="shared" si="454"/>
        <v>0</v>
      </c>
      <c r="Q461" s="13">
        <f t="shared" si="455"/>
        <v>0</v>
      </c>
      <c r="R461" s="14">
        <f t="shared" si="456"/>
        <v>0</v>
      </c>
      <c r="S461" s="15">
        <f t="shared" si="457"/>
        <v>0</v>
      </c>
      <c r="T461" s="16">
        <f t="shared" si="458"/>
        <v>0</v>
      </c>
      <c r="V461" s="17" t="str">
        <f t="shared" si="461"/>
        <v>2008-02-15</v>
      </c>
      <c r="W461" s="18" t="s">
        <v>37</v>
      </c>
      <c r="X461" s="18" t="s">
        <v>38</v>
      </c>
      <c r="Y461" s="19" t="s">
        <v>37</v>
      </c>
      <c r="Z461" s="19">
        <v>10</v>
      </c>
      <c r="AA461" s="19">
        <v>6</v>
      </c>
      <c r="AB461" s="3" t="s">
        <v>39</v>
      </c>
      <c r="AC461" s="18" t="s">
        <v>40</v>
      </c>
    </row>
    <row r="462" spans="1:20" ht="12" customHeight="1">
      <c r="A462" s="21" t="s">
        <v>41</v>
      </c>
      <c r="B462" s="22" t="s">
        <v>42</v>
      </c>
      <c r="C462" s="23" t="s">
        <v>46</v>
      </c>
      <c r="D462"/>
      <c r="J462" s="25">
        <f>SUM(J450:J461)</f>
        <v>0</v>
      </c>
      <c r="Q462" s="26">
        <f>SUM(Q450:Q461)</f>
        <v>0</v>
      </c>
      <c r="R462" s="27">
        <f>SUM(R450:R461)</f>
        <v>0</v>
      </c>
      <c r="S462" s="28">
        <f>SUM(S450:S461)</f>
        <v>0</v>
      </c>
      <c r="T462" s="29">
        <f>SUM(T450:T461)</f>
        <v>0</v>
      </c>
    </row>
    <row r="463" spans="1:20" ht="12" customHeight="1">
      <c r="A463" s="3" t="s">
        <v>41</v>
      </c>
      <c r="B463" s="30"/>
      <c r="C463" s="31"/>
      <c r="D463" s="32"/>
      <c r="J463" s="33"/>
      <c r="Q463" s="34"/>
      <c r="R463" s="33"/>
      <c r="S463" s="34"/>
      <c r="T463" s="33"/>
    </row>
    <row r="464" spans="1:29" ht="12" customHeight="1">
      <c r="A464" s="8">
        <v>34</v>
      </c>
      <c r="B464" s="8" t="s">
        <v>46</v>
      </c>
      <c r="C464" s="8">
        <v>1</v>
      </c>
      <c r="D464" s="9"/>
      <c r="E464" s="10"/>
      <c r="F464" s="9"/>
      <c r="G464" s="10"/>
      <c r="H464" s="9"/>
      <c r="I464" s="10"/>
      <c r="J464" s="11">
        <f aca="true" t="shared" si="462" ref="J464:J475">SUM(K464:P464)</f>
        <v>0</v>
      </c>
      <c r="K464" s="12">
        <f aca="true" t="shared" si="463" ref="K464:K475">7.001*ROUNDDOWN(D464/100,0)+5.000001*ROUNDDOWN(MOD(D464,100)/10,0)+3.000000001*ROUNDDOWN(MOD(D464,10),0)</f>
        <v>0</v>
      </c>
      <c r="L464" s="12">
        <f aca="true" t="shared" si="464" ref="L464:L475">7.001*ROUNDDOWN(E464/100,0)+5.000001*ROUNDDOWN(MOD(E464,100)/10,0)+3.000000001*ROUNDDOWN(MOD(E464,10),0)</f>
        <v>0</v>
      </c>
      <c r="M464" s="12">
        <f aca="true" t="shared" si="465" ref="M464:M475">7.001*ROUNDDOWN(F464/100,0)+5.000001*ROUNDDOWN(MOD(F464,100)/10,0)+3.000000001*ROUNDDOWN(MOD(F464,10),0)</f>
        <v>0</v>
      </c>
      <c r="N464" s="12">
        <f aca="true" t="shared" si="466" ref="N464:N475">7.001*ROUNDDOWN(G464/100,0)+5.000001*ROUNDDOWN(MOD(G464,100)/10,0)+3.000000001*ROUNDDOWN(MOD(G464,10),0)</f>
        <v>0</v>
      </c>
      <c r="O464" s="12">
        <f aca="true" t="shared" si="467" ref="O464:O475">7.001*ROUNDDOWN(H464/100,0)+5.000001*ROUNDDOWN(MOD(H464,100)/10,0)+3.000000001*ROUNDDOWN(MOD(H464,10),0)</f>
        <v>0</v>
      </c>
      <c r="P464" s="12">
        <f aca="true" t="shared" si="468" ref="P464:P475">7.001*ROUNDDOWN(I464/100,0)+5.000001*ROUNDDOWN(MOD(I464,100)/10,0)+3.000000001*ROUNDDOWN(MOD(I464,10),0)</f>
        <v>0</v>
      </c>
      <c r="Q464" s="13">
        <f aca="true" t="shared" si="469" ref="Q464:Q475">ROUNDDOWN(D464/100,0)+ROUNDDOWN(E464/100,0)+ROUNDDOWN(F464/100,0)+ROUNDDOWN(G464/100,0)+ROUNDDOWN(H464/100,0)+ROUNDDOWN(I464/100,0)</f>
        <v>0</v>
      </c>
      <c r="R464" s="14">
        <f aca="true" t="shared" si="470" ref="R464:R475">ROUNDDOWN(MOD(D464,100)/10,0)+ROUNDDOWN(MOD(E464,100)/10,0)+ROUNDDOWN(MOD(F464,100)/10,0)+ROUNDDOWN(MOD(G464,100)/10,0)+ROUNDDOWN(MOD(H464,100)/10,0)+ROUNDDOWN(MOD(I464,100)/10,0)</f>
        <v>0</v>
      </c>
      <c r="S464" s="15">
        <f aca="true" t="shared" si="471" ref="S464:S475">ROUNDDOWN(MOD(D464,10),0)+ROUNDDOWN(MOD(E464,10),0)+ROUNDDOWN(MOD(F464,10),0)+ROUNDDOWN(MOD(G464,10),0)+ROUNDDOWN(MOD(H464,10),0)+ROUNDDOWN(MOD(I464,10),0)</f>
        <v>0</v>
      </c>
      <c r="T464" s="16">
        <f aca="true" t="shared" si="472" ref="T464:T475">Q464+R464+S464</f>
        <v>0</v>
      </c>
      <c r="V464" s="17" t="s">
        <v>36</v>
      </c>
      <c r="W464" s="18" t="s">
        <v>37</v>
      </c>
      <c r="X464" s="18" t="s">
        <v>38</v>
      </c>
      <c r="Y464" s="19" t="s">
        <v>37</v>
      </c>
      <c r="Z464" s="19">
        <v>10</v>
      </c>
      <c r="AA464" s="19">
        <v>6</v>
      </c>
      <c r="AB464" s="3" t="s">
        <v>39</v>
      </c>
      <c r="AC464" s="18" t="s">
        <v>40</v>
      </c>
    </row>
    <row r="465" spans="1:29" ht="12" customHeight="1">
      <c r="A465" s="20">
        <f aca="true" t="shared" si="473" ref="A465:A475">A464</f>
        <v>34</v>
      </c>
      <c r="B465" s="20" t="str">
        <f aca="true" t="shared" si="474" ref="B465:B475">B464</f>
        <v> </v>
      </c>
      <c r="C465" s="8">
        <v>2</v>
      </c>
      <c r="D465" s="9"/>
      <c r="E465" s="10"/>
      <c r="F465" s="9"/>
      <c r="G465" s="10"/>
      <c r="H465" s="9"/>
      <c r="I465" s="10"/>
      <c r="J465" s="11">
        <f t="shared" si="462"/>
        <v>0</v>
      </c>
      <c r="K465" s="12">
        <f t="shared" si="463"/>
        <v>0</v>
      </c>
      <c r="L465" s="12">
        <f t="shared" si="464"/>
        <v>0</v>
      </c>
      <c r="M465" s="12">
        <f t="shared" si="465"/>
        <v>0</v>
      </c>
      <c r="N465" s="12">
        <f t="shared" si="466"/>
        <v>0</v>
      </c>
      <c r="O465" s="12">
        <f t="shared" si="467"/>
        <v>0</v>
      </c>
      <c r="P465" s="12">
        <f t="shared" si="468"/>
        <v>0</v>
      </c>
      <c r="Q465" s="13">
        <f t="shared" si="469"/>
        <v>0</v>
      </c>
      <c r="R465" s="14">
        <f t="shared" si="470"/>
        <v>0</v>
      </c>
      <c r="S465" s="15">
        <f t="shared" si="471"/>
        <v>0</v>
      </c>
      <c r="T465" s="16">
        <f t="shared" si="472"/>
        <v>0</v>
      </c>
      <c r="V465" s="17" t="str">
        <f aca="true" t="shared" si="475" ref="V465:V475">V464</f>
        <v>2008-02-15</v>
      </c>
      <c r="W465" s="18" t="s">
        <v>37</v>
      </c>
      <c r="X465" s="18" t="s">
        <v>38</v>
      </c>
      <c r="Y465" s="19" t="s">
        <v>37</v>
      </c>
      <c r="Z465" s="19">
        <v>10</v>
      </c>
      <c r="AA465" s="19">
        <v>6</v>
      </c>
      <c r="AB465" s="3" t="s">
        <v>39</v>
      </c>
      <c r="AC465" s="18" t="s">
        <v>40</v>
      </c>
    </row>
    <row r="466" spans="1:29" ht="12" customHeight="1">
      <c r="A466" s="20">
        <f t="shared" si="473"/>
        <v>34</v>
      </c>
      <c r="B466" s="20" t="str">
        <f t="shared" si="474"/>
        <v> </v>
      </c>
      <c r="C466" s="8">
        <v>3</v>
      </c>
      <c r="D466" s="9"/>
      <c r="E466" s="10"/>
      <c r="F466" s="9"/>
      <c r="G466" s="10"/>
      <c r="H466" s="9"/>
      <c r="I466" s="10"/>
      <c r="J466" s="11">
        <f t="shared" si="462"/>
        <v>0</v>
      </c>
      <c r="K466" s="12">
        <f t="shared" si="463"/>
        <v>0</v>
      </c>
      <c r="L466" s="12">
        <f t="shared" si="464"/>
        <v>0</v>
      </c>
      <c r="M466" s="12">
        <f t="shared" si="465"/>
        <v>0</v>
      </c>
      <c r="N466" s="12">
        <f t="shared" si="466"/>
        <v>0</v>
      </c>
      <c r="O466" s="12">
        <f t="shared" si="467"/>
        <v>0</v>
      </c>
      <c r="P466" s="12">
        <f t="shared" si="468"/>
        <v>0</v>
      </c>
      <c r="Q466" s="13">
        <f t="shared" si="469"/>
        <v>0</v>
      </c>
      <c r="R466" s="14">
        <f t="shared" si="470"/>
        <v>0</v>
      </c>
      <c r="S466" s="15">
        <f t="shared" si="471"/>
        <v>0</v>
      </c>
      <c r="T466" s="16">
        <f t="shared" si="472"/>
        <v>0</v>
      </c>
      <c r="V466" s="17" t="str">
        <f t="shared" si="475"/>
        <v>2008-02-15</v>
      </c>
      <c r="W466" s="18" t="s">
        <v>37</v>
      </c>
      <c r="X466" s="18" t="s">
        <v>38</v>
      </c>
      <c r="Y466" s="19" t="s">
        <v>37</v>
      </c>
      <c r="Z466" s="19">
        <v>10</v>
      </c>
      <c r="AA466" s="19">
        <v>6</v>
      </c>
      <c r="AB466" s="3" t="s">
        <v>39</v>
      </c>
      <c r="AC466" s="18" t="s">
        <v>40</v>
      </c>
    </row>
    <row r="467" spans="1:29" ht="12" customHeight="1">
      <c r="A467" s="20">
        <f t="shared" si="473"/>
        <v>34</v>
      </c>
      <c r="B467" s="20" t="str">
        <f t="shared" si="474"/>
        <v> </v>
      </c>
      <c r="C467" s="8">
        <v>4</v>
      </c>
      <c r="D467" s="10"/>
      <c r="E467" s="9"/>
      <c r="F467" s="10"/>
      <c r="G467" s="9"/>
      <c r="H467" s="10"/>
      <c r="I467" s="9"/>
      <c r="J467" s="11">
        <f t="shared" si="462"/>
        <v>0</v>
      </c>
      <c r="K467" s="12">
        <f t="shared" si="463"/>
        <v>0</v>
      </c>
      <c r="L467" s="12">
        <f t="shared" si="464"/>
        <v>0</v>
      </c>
      <c r="M467" s="12">
        <f t="shared" si="465"/>
        <v>0</v>
      </c>
      <c r="N467" s="12">
        <f t="shared" si="466"/>
        <v>0</v>
      </c>
      <c r="O467" s="12">
        <f t="shared" si="467"/>
        <v>0</v>
      </c>
      <c r="P467" s="12">
        <f t="shared" si="468"/>
        <v>0</v>
      </c>
      <c r="Q467" s="13">
        <f t="shared" si="469"/>
        <v>0</v>
      </c>
      <c r="R467" s="14">
        <f t="shared" si="470"/>
        <v>0</v>
      </c>
      <c r="S467" s="15">
        <f t="shared" si="471"/>
        <v>0</v>
      </c>
      <c r="T467" s="16">
        <f t="shared" si="472"/>
        <v>0</v>
      </c>
      <c r="V467" s="17" t="str">
        <f t="shared" si="475"/>
        <v>2008-02-15</v>
      </c>
      <c r="W467" s="18" t="s">
        <v>37</v>
      </c>
      <c r="X467" s="18" t="s">
        <v>38</v>
      </c>
      <c r="Y467" s="19" t="s">
        <v>37</v>
      </c>
      <c r="Z467" s="19">
        <v>10</v>
      </c>
      <c r="AA467" s="19">
        <v>6</v>
      </c>
      <c r="AB467" s="3" t="s">
        <v>39</v>
      </c>
      <c r="AC467" s="18" t="s">
        <v>40</v>
      </c>
    </row>
    <row r="468" spans="1:29" ht="12" customHeight="1">
      <c r="A468" s="20">
        <f t="shared" si="473"/>
        <v>34</v>
      </c>
      <c r="B468" s="20" t="str">
        <f t="shared" si="474"/>
        <v> </v>
      </c>
      <c r="C468" s="8">
        <v>5</v>
      </c>
      <c r="D468" s="10"/>
      <c r="E468" s="9"/>
      <c r="F468" s="10"/>
      <c r="G468" s="9"/>
      <c r="H468" s="10"/>
      <c r="I468" s="9"/>
      <c r="J468" s="11">
        <f t="shared" si="462"/>
        <v>0</v>
      </c>
      <c r="K468" s="12">
        <f t="shared" si="463"/>
        <v>0</v>
      </c>
      <c r="L468" s="12">
        <f t="shared" si="464"/>
        <v>0</v>
      </c>
      <c r="M468" s="12">
        <f t="shared" si="465"/>
        <v>0</v>
      </c>
      <c r="N468" s="12">
        <f t="shared" si="466"/>
        <v>0</v>
      </c>
      <c r="O468" s="12">
        <f t="shared" si="467"/>
        <v>0</v>
      </c>
      <c r="P468" s="12">
        <f t="shared" si="468"/>
        <v>0</v>
      </c>
      <c r="Q468" s="13">
        <f t="shared" si="469"/>
        <v>0</v>
      </c>
      <c r="R468" s="14">
        <f t="shared" si="470"/>
        <v>0</v>
      </c>
      <c r="S468" s="15">
        <f t="shared" si="471"/>
        <v>0</v>
      </c>
      <c r="T468" s="16">
        <f t="shared" si="472"/>
        <v>0</v>
      </c>
      <c r="V468" s="17" t="str">
        <f t="shared" si="475"/>
        <v>2008-02-15</v>
      </c>
      <c r="W468" s="18" t="s">
        <v>37</v>
      </c>
      <c r="X468" s="18" t="s">
        <v>38</v>
      </c>
      <c r="Y468" s="19" t="s">
        <v>37</v>
      </c>
      <c r="Z468" s="19">
        <v>10</v>
      </c>
      <c r="AA468" s="19">
        <v>6</v>
      </c>
      <c r="AB468" s="3" t="s">
        <v>39</v>
      </c>
      <c r="AC468" s="18" t="s">
        <v>40</v>
      </c>
    </row>
    <row r="469" spans="1:29" ht="12" customHeight="1">
      <c r="A469" s="20">
        <f t="shared" si="473"/>
        <v>34</v>
      </c>
      <c r="B469" s="20" t="str">
        <f t="shared" si="474"/>
        <v> </v>
      </c>
      <c r="C469" s="8">
        <v>6</v>
      </c>
      <c r="D469" s="10"/>
      <c r="E469" s="9"/>
      <c r="F469" s="10"/>
      <c r="G469" s="9"/>
      <c r="H469" s="10"/>
      <c r="I469" s="9"/>
      <c r="J469" s="11">
        <f t="shared" si="462"/>
        <v>0</v>
      </c>
      <c r="K469" s="12">
        <f t="shared" si="463"/>
        <v>0</v>
      </c>
      <c r="L469" s="12">
        <f t="shared" si="464"/>
        <v>0</v>
      </c>
      <c r="M469" s="12">
        <f t="shared" si="465"/>
        <v>0</v>
      </c>
      <c r="N469" s="12">
        <f t="shared" si="466"/>
        <v>0</v>
      </c>
      <c r="O469" s="12">
        <f t="shared" si="467"/>
        <v>0</v>
      </c>
      <c r="P469" s="12">
        <f t="shared" si="468"/>
        <v>0</v>
      </c>
      <c r="Q469" s="13">
        <f t="shared" si="469"/>
        <v>0</v>
      </c>
      <c r="R469" s="14">
        <f t="shared" si="470"/>
        <v>0</v>
      </c>
      <c r="S469" s="15">
        <f t="shared" si="471"/>
        <v>0</v>
      </c>
      <c r="T469" s="16">
        <f t="shared" si="472"/>
        <v>0</v>
      </c>
      <c r="V469" s="17" t="str">
        <f t="shared" si="475"/>
        <v>2008-02-15</v>
      </c>
      <c r="W469" s="18" t="s">
        <v>37</v>
      </c>
      <c r="X469" s="18" t="s">
        <v>38</v>
      </c>
      <c r="Y469" s="19" t="s">
        <v>37</v>
      </c>
      <c r="Z469" s="19">
        <v>10</v>
      </c>
      <c r="AA469" s="19">
        <v>6</v>
      </c>
      <c r="AB469" s="3" t="s">
        <v>39</v>
      </c>
      <c r="AC469" s="18" t="s">
        <v>40</v>
      </c>
    </row>
    <row r="470" spans="1:29" ht="12" customHeight="1">
      <c r="A470" s="20">
        <f t="shared" si="473"/>
        <v>34</v>
      </c>
      <c r="B470" s="20" t="str">
        <f t="shared" si="474"/>
        <v> </v>
      </c>
      <c r="C470" s="8">
        <v>7</v>
      </c>
      <c r="D470" s="9"/>
      <c r="E470" s="10"/>
      <c r="F470" s="9"/>
      <c r="G470" s="10"/>
      <c r="H470" s="9"/>
      <c r="I470" s="10"/>
      <c r="J470" s="11">
        <f t="shared" si="462"/>
        <v>0</v>
      </c>
      <c r="K470" s="12">
        <f t="shared" si="463"/>
        <v>0</v>
      </c>
      <c r="L470" s="12">
        <f t="shared" si="464"/>
        <v>0</v>
      </c>
      <c r="M470" s="12">
        <f t="shared" si="465"/>
        <v>0</v>
      </c>
      <c r="N470" s="12">
        <f t="shared" si="466"/>
        <v>0</v>
      </c>
      <c r="O470" s="12">
        <f t="shared" si="467"/>
        <v>0</v>
      </c>
      <c r="P470" s="12">
        <f t="shared" si="468"/>
        <v>0</v>
      </c>
      <c r="Q470" s="13">
        <f t="shared" si="469"/>
        <v>0</v>
      </c>
      <c r="R470" s="14">
        <f t="shared" si="470"/>
        <v>0</v>
      </c>
      <c r="S470" s="15">
        <f t="shared" si="471"/>
        <v>0</v>
      </c>
      <c r="T470" s="16">
        <f t="shared" si="472"/>
        <v>0</v>
      </c>
      <c r="V470" s="17" t="str">
        <f t="shared" si="475"/>
        <v>2008-02-15</v>
      </c>
      <c r="W470" s="18" t="s">
        <v>37</v>
      </c>
      <c r="X470" s="18" t="s">
        <v>38</v>
      </c>
      <c r="Y470" s="19" t="s">
        <v>37</v>
      </c>
      <c r="Z470" s="19">
        <v>10</v>
      </c>
      <c r="AA470" s="19">
        <v>6</v>
      </c>
      <c r="AB470" s="3" t="s">
        <v>39</v>
      </c>
      <c r="AC470" s="18" t="s">
        <v>40</v>
      </c>
    </row>
    <row r="471" spans="1:29" ht="12" customHeight="1">
      <c r="A471" s="20">
        <f t="shared" si="473"/>
        <v>34</v>
      </c>
      <c r="B471" s="20" t="str">
        <f t="shared" si="474"/>
        <v> </v>
      </c>
      <c r="C471" s="8">
        <v>8</v>
      </c>
      <c r="D471" s="9"/>
      <c r="E471" s="10"/>
      <c r="F471" s="9"/>
      <c r="G471" s="10"/>
      <c r="H471" s="9"/>
      <c r="I471" s="10"/>
      <c r="J471" s="11">
        <f t="shared" si="462"/>
        <v>0</v>
      </c>
      <c r="K471" s="12">
        <f t="shared" si="463"/>
        <v>0</v>
      </c>
      <c r="L471" s="12">
        <f t="shared" si="464"/>
        <v>0</v>
      </c>
      <c r="M471" s="12">
        <f t="shared" si="465"/>
        <v>0</v>
      </c>
      <c r="N471" s="12">
        <f t="shared" si="466"/>
        <v>0</v>
      </c>
      <c r="O471" s="12">
        <f t="shared" si="467"/>
        <v>0</v>
      </c>
      <c r="P471" s="12">
        <f t="shared" si="468"/>
        <v>0</v>
      </c>
      <c r="Q471" s="13">
        <f t="shared" si="469"/>
        <v>0</v>
      </c>
      <c r="R471" s="14">
        <f t="shared" si="470"/>
        <v>0</v>
      </c>
      <c r="S471" s="15">
        <f t="shared" si="471"/>
        <v>0</v>
      </c>
      <c r="T471" s="16">
        <f t="shared" si="472"/>
        <v>0</v>
      </c>
      <c r="V471" s="17" t="str">
        <f t="shared" si="475"/>
        <v>2008-02-15</v>
      </c>
      <c r="W471" s="18" t="s">
        <v>37</v>
      </c>
      <c r="X471" s="18" t="s">
        <v>38</v>
      </c>
      <c r="Y471" s="19" t="s">
        <v>37</v>
      </c>
      <c r="Z471" s="19">
        <v>10</v>
      </c>
      <c r="AA471" s="19">
        <v>6</v>
      </c>
      <c r="AB471" s="3" t="s">
        <v>39</v>
      </c>
      <c r="AC471" s="18" t="s">
        <v>40</v>
      </c>
    </row>
    <row r="472" spans="1:29" ht="12" customHeight="1">
      <c r="A472" s="20">
        <f t="shared" si="473"/>
        <v>34</v>
      </c>
      <c r="B472" s="20" t="str">
        <f t="shared" si="474"/>
        <v> </v>
      </c>
      <c r="C472" s="8">
        <v>9</v>
      </c>
      <c r="D472" s="9"/>
      <c r="E472" s="10"/>
      <c r="F472" s="9"/>
      <c r="G472" s="10"/>
      <c r="H472" s="9"/>
      <c r="I472" s="10"/>
      <c r="J472" s="11">
        <f t="shared" si="462"/>
        <v>0</v>
      </c>
      <c r="K472" s="12">
        <f t="shared" si="463"/>
        <v>0</v>
      </c>
      <c r="L472" s="12">
        <f t="shared" si="464"/>
        <v>0</v>
      </c>
      <c r="M472" s="12">
        <f t="shared" si="465"/>
        <v>0</v>
      </c>
      <c r="N472" s="12">
        <f t="shared" si="466"/>
        <v>0</v>
      </c>
      <c r="O472" s="12">
        <f t="shared" si="467"/>
        <v>0</v>
      </c>
      <c r="P472" s="12">
        <f t="shared" si="468"/>
        <v>0</v>
      </c>
      <c r="Q472" s="13">
        <f t="shared" si="469"/>
        <v>0</v>
      </c>
      <c r="R472" s="14">
        <f t="shared" si="470"/>
        <v>0</v>
      </c>
      <c r="S472" s="15">
        <f t="shared" si="471"/>
        <v>0</v>
      </c>
      <c r="T472" s="16">
        <f t="shared" si="472"/>
        <v>0</v>
      </c>
      <c r="V472" s="17" t="str">
        <f t="shared" si="475"/>
        <v>2008-02-15</v>
      </c>
      <c r="W472" s="18" t="s">
        <v>37</v>
      </c>
      <c r="X472" s="18" t="s">
        <v>38</v>
      </c>
      <c r="Y472" s="19" t="s">
        <v>37</v>
      </c>
      <c r="Z472" s="19">
        <v>10</v>
      </c>
      <c r="AA472" s="19">
        <v>6</v>
      </c>
      <c r="AB472" s="3" t="s">
        <v>39</v>
      </c>
      <c r="AC472" s="18" t="s">
        <v>40</v>
      </c>
    </row>
    <row r="473" spans="1:29" ht="12" customHeight="1">
      <c r="A473" s="20">
        <f t="shared" si="473"/>
        <v>34</v>
      </c>
      <c r="B473" s="20" t="str">
        <f t="shared" si="474"/>
        <v> </v>
      </c>
      <c r="C473" s="8">
        <v>10</v>
      </c>
      <c r="D473" s="10"/>
      <c r="E473" s="9"/>
      <c r="F473" s="10"/>
      <c r="G473" s="9"/>
      <c r="H473" s="10"/>
      <c r="I473" s="9"/>
      <c r="J473" s="11">
        <f t="shared" si="462"/>
        <v>0</v>
      </c>
      <c r="K473" s="12">
        <f t="shared" si="463"/>
        <v>0</v>
      </c>
      <c r="L473" s="12">
        <f t="shared" si="464"/>
        <v>0</v>
      </c>
      <c r="M473" s="12">
        <f t="shared" si="465"/>
        <v>0</v>
      </c>
      <c r="N473" s="12">
        <f t="shared" si="466"/>
        <v>0</v>
      </c>
      <c r="O473" s="12">
        <f t="shared" si="467"/>
        <v>0</v>
      </c>
      <c r="P473" s="12">
        <f t="shared" si="468"/>
        <v>0</v>
      </c>
      <c r="Q473" s="13">
        <f t="shared" si="469"/>
        <v>0</v>
      </c>
      <c r="R473" s="14">
        <f t="shared" si="470"/>
        <v>0</v>
      </c>
      <c r="S473" s="15">
        <f t="shared" si="471"/>
        <v>0</v>
      </c>
      <c r="T473" s="16">
        <f t="shared" si="472"/>
        <v>0</v>
      </c>
      <c r="V473" s="17" t="str">
        <f t="shared" si="475"/>
        <v>2008-02-15</v>
      </c>
      <c r="W473" s="18" t="s">
        <v>37</v>
      </c>
      <c r="X473" s="18" t="s">
        <v>38</v>
      </c>
      <c r="Y473" s="19" t="s">
        <v>37</v>
      </c>
      <c r="Z473" s="19">
        <v>10</v>
      </c>
      <c r="AA473" s="19">
        <v>6</v>
      </c>
      <c r="AB473" s="3" t="s">
        <v>39</v>
      </c>
      <c r="AC473" s="18" t="s">
        <v>40</v>
      </c>
    </row>
    <row r="474" spans="1:29" ht="12" customHeight="1">
      <c r="A474" s="20">
        <f t="shared" si="473"/>
        <v>34</v>
      </c>
      <c r="B474" s="20" t="str">
        <f t="shared" si="474"/>
        <v> </v>
      </c>
      <c r="C474" s="8">
        <v>11</v>
      </c>
      <c r="D474" s="10"/>
      <c r="E474" s="9"/>
      <c r="F474" s="10"/>
      <c r="G474" s="9"/>
      <c r="H474" s="10"/>
      <c r="I474" s="9"/>
      <c r="J474" s="11">
        <f t="shared" si="462"/>
        <v>0</v>
      </c>
      <c r="K474" s="12">
        <f t="shared" si="463"/>
        <v>0</v>
      </c>
      <c r="L474" s="12">
        <f t="shared" si="464"/>
        <v>0</v>
      </c>
      <c r="M474" s="12">
        <f t="shared" si="465"/>
        <v>0</v>
      </c>
      <c r="N474" s="12">
        <f t="shared" si="466"/>
        <v>0</v>
      </c>
      <c r="O474" s="12">
        <f t="shared" si="467"/>
        <v>0</v>
      </c>
      <c r="P474" s="12">
        <f t="shared" si="468"/>
        <v>0</v>
      </c>
      <c r="Q474" s="13">
        <f t="shared" si="469"/>
        <v>0</v>
      </c>
      <c r="R474" s="14">
        <f t="shared" si="470"/>
        <v>0</v>
      </c>
      <c r="S474" s="15">
        <f t="shared" si="471"/>
        <v>0</v>
      </c>
      <c r="T474" s="16">
        <f t="shared" si="472"/>
        <v>0</v>
      </c>
      <c r="V474" s="17" t="str">
        <f t="shared" si="475"/>
        <v>2008-02-15</v>
      </c>
      <c r="W474" s="18" t="s">
        <v>37</v>
      </c>
      <c r="X474" s="18" t="s">
        <v>38</v>
      </c>
      <c r="Y474" s="19" t="s">
        <v>37</v>
      </c>
      <c r="Z474" s="19">
        <v>10</v>
      </c>
      <c r="AA474" s="19">
        <v>6</v>
      </c>
      <c r="AB474" s="3" t="s">
        <v>39</v>
      </c>
      <c r="AC474" s="18" t="s">
        <v>40</v>
      </c>
    </row>
    <row r="475" spans="1:29" ht="12" customHeight="1">
      <c r="A475" s="20">
        <f t="shared" si="473"/>
        <v>34</v>
      </c>
      <c r="B475" s="20" t="str">
        <f t="shared" si="474"/>
        <v> </v>
      </c>
      <c r="C475" s="8">
        <v>12</v>
      </c>
      <c r="D475" s="10"/>
      <c r="E475" s="9"/>
      <c r="F475" s="10"/>
      <c r="G475" s="9"/>
      <c r="H475" s="10"/>
      <c r="I475" s="9"/>
      <c r="J475" s="11">
        <f t="shared" si="462"/>
        <v>0</v>
      </c>
      <c r="K475" s="12">
        <f t="shared" si="463"/>
        <v>0</v>
      </c>
      <c r="L475" s="12">
        <f t="shared" si="464"/>
        <v>0</v>
      </c>
      <c r="M475" s="12">
        <f t="shared" si="465"/>
        <v>0</v>
      </c>
      <c r="N475" s="12">
        <f t="shared" si="466"/>
        <v>0</v>
      </c>
      <c r="O475" s="12">
        <f t="shared" si="467"/>
        <v>0</v>
      </c>
      <c r="P475" s="12">
        <f t="shared" si="468"/>
        <v>0</v>
      </c>
      <c r="Q475" s="13">
        <f t="shared" si="469"/>
        <v>0</v>
      </c>
      <c r="R475" s="14">
        <f t="shared" si="470"/>
        <v>0</v>
      </c>
      <c r="S475" s="15">
        <f t="shared" si="471"/>
        <v>0</v>
      </c>
      <c r="T475" s="16">
        <f t="shared" si="472"/>
        <v>0</v>
      </c>
      <c r="V475" s="17" t="str">
        <f t="shared" si="475"/>
        <v>2008-02-15</v>
      </c>
      <c r="W475" s="18" t="s">
        <v>37</v>
      </c>
      <c r="X475" s="18" t="s">
        <v>38</v>
      </c>
      <c r="Y475" s="19" t="s">
        <v>37</v>
      </c>
      <c r="Z475" s="19">
        <v>10</v>
      </c>
      <c r="AA475" s="19">
        <v>6</v>
      </c>
      <c r="AB475" s="3" t="s">
        <v>39</v>
      </c>
      <c r="AC475" s="18" t="s">
        <v>40</v>
      </c>
    </row>
    <row r="476" spans="1:20" ht="12" customHeight="1">
      <c r="A476" s="21" t="s">
        <v>41</v>
      </c>
      <c r="B476" s="22" t="s">
        <v>42</v>
      </c>
      <c r="C476" s="23" t="s">
        <v>46</v>
      </c>
      <c r="D476"/>
      <c r="J476" s="25">
        <f>SUM(J464:J475)</f>
        <v>0</v>
      </c>
      <c r="Q476" s="26">
        <f>SUM(Q464:Q475)</f>
        <v>0</v>
      </c>
      <c r="R476" s="27">
        <f>SUM(R464:R475)</f>
        <v>0</v>
      </c>
      <c r="S476" s="28">
        <f>SUM(S464:S475)</f>
        <v>0</v>
      </c>
      <c r="T476" s="29">
        <f>SUM(T464:T475)</f>
        <v>0</v>
      </c>
    </row>
    <row r="477" spans="1:20" ht="12" customHeight="1">
      <c r="A477" s="3" t="s">
        <v>41</v>
      </c>
      <c r="B477" s="30"/>
      <c r="C477" s="31"/>
      <c r="D477" s="32"/>
      <c r="J477" s="33"/>
      <c r="Q477" s="34"/>
      <c r="R477" s="33"/>
      <c r="S477" s="34"/>
      <c r="T477" s="33"/>
    </row>
    <row r="478" spans="1:29" ht="12" customHeight="1">
      <c r="A478" s="8">
        <v>35</v>
      </c>
      <c r="B478" s="8" t="s">
        <v>46</v>
      </c>
      <c r="C478" s="8">
        <v>1</v>
      </c>
      <c r="D478" s="9"/>
      <c r="E478" s="10"/>
      <c r="F478" s="9"/>
      <c r="G478" s="10"/>
      <c r="H478" s="9"/>
      <c r="I478" s="10"/>
      <c r="J478" s="11">
        <f aca="true" t="shared" si="476" ref="J478:J489">SUM(K478:P478)</f>
        <v>0</v>
      </c>
      <c r="K478" s="12">
        <f aca="true" t="shared" si="477" ref="K478:K489">7.001*ROUNDDOWN(D478/100,0)+5.000001*ROUNDDOWN(MOD(D478,100)/10,0)+3.000000001*ROUNDDOWN(MOD(D478,10),0)</f>
        <v>0</v>
      </c>
      <c r="L478" s="12">
        <f aca="true" t="shared" si="478" ref="L478:L489">7.001*ROUNDDOWN(E478/100,0)+5.000001*ROUNDDOWN(MOD(E478,100)/10,0)+3.000000001*ROUNDDOWN(MOD(E478,10),0)</f>
        <v>0</v>
      </c>
      <c r="M478" s="12">
        <f aca="true" t="shared" si="479" ref="M478:M489">7.001*ROUNDDOWN(F478/100,0)+5.000001*ROUNDDOWN(MOD(F478,100)/10,0)+3.000000001*ROUNDDOWN(MOD(F478,10),0)</f>
        <v>0</v>
      </c>
      <c r="N478" s="12">
        <f aca="true" t="shared" si="480" ref="N478:N489">7.001*ROUNDDOWN(G478/100,0)+5.000001*ROUNDDOWN(MOD(G478,100)/10,0)+3.000000001*ROUNDDOWN(MOD(G478,10),0)</f>
        <v>0</v>
      </c>
      <c r="O478" s="12">
        <f aca="true" t="shared" si="481" ref="O478:O489">7.001*ROUNDDOWN(H478/100,0)+5.000001*ROUNDDOWN(MOD(H478,100)/10,0)+3.000000001*ROUNDDOWN(MOD(H478,10),0)</f>
        <v>0</v>
      </c>
      <c r="P478" s="12">
        <f aca="true" t="shared" si="482" ref="P478:P489">7.001*ROUNDDOWN(I478/100,0)+5.000001*ROUNDDOWN(MOD(I478,100)/10,0)+3.000000001*ROUNDDOWN(MOD(I478,10),0)</f>
        <v>0</v>
      </c>
      <c r="Q478" s="13">
        <f aca="true" t="shared" si="483" ref="Q478:Q489">ROUNDDOWN(D478/100,0)+ROUNDDOWN(E478/100,0)+ROUNDDOWN(F478/100,0)+ROUNDDOWN(G478/100,0)+ROUNDDOWN(H478/100,0)+ROUNDDOWN(I478/100,0)</f>
        <v>0</v>
      </c>
      <c r="R478" s="14">
        <f aca="true" t="shared" si="484" ref="R478:R489">ROUNDDOWN(MOD(D478,100)/10,0)+ROUNDDOWN(MOD(E478,100)/10,0)+ROUNDDOWN(MOD(F478,100)/10,0)+ROUNDDOWN(MOD(G478,100)/10,0)+ROUNDDOWN(MOD(H478,100)/10,0)+ROUNDDOWN(MOD(I478,100)/10,0)</f>
        <v>0</v>
      </c>
      <c r="S478" s="15">
        <f aca="true" t="shared" si="485" ref="S478:S489">ROUNDDOWN(MOD(D478,10),0)+ROUNDDOWN(MOD(E478,10),0)+ROUNDDOWN(MOD(F478,10),0)+ROUNDDOWN(MOD(G478,10),0)+ROUNDDOWN(MOD(H478,10),0)+ROUNDDOWN(MOD(I478,10),0)</f>
        <v>0</v>
      </c>
      <c r="T478" s="16">
        <f aca="true" t="shared" si="486" ref="T478:T489">Q478+R478+S478</f>
        <v>0</v>
      </c>
      <c r="V478" s="17" t="s">
        <v>36</v>
      </c>
      <c r="W478" s="18" t="s">
        <v>37</v>
      </c>
      <c r="X478" s="18" t="s">
        <v>38</v>
      </c>
      <c r="Y478" s="19" t="s">
        <v>37</v>
      </c>
      <c r="Z478" s="19">
        <v>10</v>
      </c>
      <c r="AA478" s="19">
        <v>6</v>
      </c>
      <c r="AB478" s="3" t="s">
        <v>39</v>
      </c>
      <c r="AC478" s="18" t="s">
        <v>40</v>
      </c>
    </row>
    <row r="479" spans="1:29" ht="12" customHeight="1">
      <c r="A479" s="20">
        <f aca="true" t="shared" si="487" ref="A479:A489">A478</f>
        <v>35</v>
      </c>
      <c r="B479" s="20" t="str">
        <f aca="true" t="shared" si="488" ref="B479:B489">B478</f>
        <v> </v>
      </c>
      <c r="C479" s="8">
        <v>2</v>
      </c>
      <c r="D479" s="9"/>
      <c r="E479" s="10"/>
      <c r="F479" s="9"/>
      <c r="G479" s="10"/>
      <c r="H479" s="9"/>
      <c r="I479" s="10"/>
      <c r="J479" s="11">
        <f t="shared" si="476"/>
        <v>0</v>
      </c>
      <c r="K479" s="12">
        <f t="shared" si="477"/>
        <v>0</v>
      </c>
      <c r="L479" s="12">
        <f t="shared" si="478"/>
        <v>0</v>
      </c>
      <c r="M479" s="12">
        <f t="shared" si="479"/>
        <v>0</v>
      </c>
      <c r="N479" s="12">
        <f t="shared" si="480"/>
        <v>0</v>
      </c>
      <c r="O479" s="12">
        <f t="shared" si="481"/>
        <v>0</v>
      </c>
      <c r="P479" s="12">
        <f t="shared" si="482"/>
        <v>0</v>
      </c>
      <c r="Q479" s="13">
        <f t="shared" si="483"/>
        <v>0</v>
      </c>
      <c r="R479" s="14">
        <f t="shared" si="484"/>
        <v>0</v>
      </c>
      <c r="S479" s="15">
        <f t="shared" si="485"/>
        <v>0</v>
      </c>
      <c r="T479" s="16">
        <f t="shared" si="486"/>
        <v>0</v>
      </c>
      <c r="V479" s="17" t="str">
        <f aca="true" t="shared" si="489" ref="V479:V489">V478</f>
        <v>2008-02-15</v>
      </c>
      <c r="W479" s="18" t="s">
        <v>37</v>
      </c>
      <c r="X479" s="18" t="s">
        <v>38</v>
      </c>
      <c r="Y479" s="19" t="s">
        <v>37</v>
      </c>
      <c r="Z479" s="19">
        <v>10</v>
      </c>
      <c r="AA479" s="19">
        <v>6</v>
      </c>
      <c r="AB479" s="3" t="s">
        <v>39</v>
      </c>
      <c r="AC479" s="18" t="s">
        <v>40</v>
      </c>
    </row>
    <row r="480" spans="1:29" ht="12" customHeight="1">
      <c r="A480" s="20">
        <f t="shared" si="487"/>
        <v>35</v>
      </c>
      <c r="B480" s="20" t="str">
        <f t="shared" si="488"/>
        <v> </v>
      </c>
      <c r="C480" s="8">
        <v>3</v>
      </c>
      <c r="D480" s="9"/>
      <c r="E480" s="10"/>
      <c r="F480" s="9"/>
      <c r="G480" s="10"/>
      <c r="H480" s="9"/>
      <c r="I480" s="10"/>
      <c r="J480" s="11">
        <f t="shared" si="476"/>
        <v>0</v>
      </c>
      <c r="K480" s="12">
        <f t="shared" si="477"/>
        <v>0</v>
      </c>
      <c r="L480" s="12">
        <f t="shared" si="478"/>
        <v>0</v>
      </c>
      <c r="M480" s="12">
        <f t="shared" si="479"/>
        <v>0</v>
      </c>
      <c r="N480" s="12">
        <f t="shared" si="480"/>
        <v>0</v>
      </c>
      <c r="O480" s="12">
        <f t="shared" si="481"/>
        <v>0</v>
      </c>
      <c r="P480" s="12">
        <f t="shared" si="482"/>
        <v>0</v>
      </c>
      <c r="Q480" s="13">
        <f t="shared" si="483"/>
        <v>0</v>
      </c>
      <c r="R480" s="14">
        <f t="shared" si="484"/>
        <v>0</v>
      </c>
      <c r="S480" s="15">
        <f t="shared" si="485"/>
        <v>0</v>
      </c>
      <c r="T480" s="16">
        <f t="shared" si="486"/>
        <v>0</v>
      </c>
      <c r="V480" s="17" t="str">
        <f t="shared" si="489"/>
        <v>2008-02-15</v>
      </c>
      <c r="W480" s="18" t="s">
        <v>37</v>
      </c>
      <c r="X480" s="18" t="s">
        <v>38</v>
      </c>
      <c r="Y480" s="19" t="s">
        <v>37</v>
      </c>
      <c r="Z480" s="19">
        <v>10</v>
      </c>
      <c r="AA480" s="19">
        <v>6</v>
      </c>
      <c r="AB480" s="3" t="s">
        <v>39</v>
      </c>
      <c r="AC480" s="18" t="s">
        <v>40</v>
      </c>
    </row>
    <row r="481" spans="1:29" ht="12" customHeight="1">
      <c r="A481" s="20">
        <f t="shared" si="487"/>
        <v>35</v>
      </c>
      <c r="B481" s="20" t="str">
        <f t="shared" si="488"/>
        <v> </v>
      </c>
      <c r="C481" s="8">
        <v>4</v>
      </c>
      <c r="D481" s="10"/>
      <c r="E481" s="9"/>
      <c r="F481" s="10"/>
      <c r="G481" s="9"/>
      <c r="H481" s="10"/>
      <c r="I481" s="9"/>
      <c r="J481" s="11">
        <f t="shared" si="476"/>
        <v>0</v>
      </c>
      <c r="K481" s="12">
        <f t="shared" si="477"/>
        <v>0</v>
      </c>
      <c r="L481" s="12">
        <f t="shared" si="478"/>
        <v>0</v>
      </c>
      <c r="M481" s="12">
        <f t="shared" si="479"/>
        <v>0</v>
      </c>
      <c r="N481" s="12">
        <f t="shared" si="480"/>
        <v>0</v>
      </c>
      <c r="O481" s="12">
        <f t="shared" si="481"/>
        <v>0</v>
      </c>
      <c r="P481" s="12">
        <f t="shared" si="482"/>
        <v>0</v>
      </c>
      <c r="Q481" s="13">
        <f t="shared" si="483"/>
        <v>0</v>
      </c>
      <c r="R481" s="14">
        <f t="shared" si="484"/>
        <v>0</v>
      </c>
      <c r="S481" s="15">
        <f t="shared" si="485"/>
        <v>0</v>
      </c>
      <c r="T481" s="16">
        <f t="shared" si="486"/>
        <v>0</v>
      </c>
      <c r="V481" s="17" t="str">
        <f t="shared" si="489"/>
        <v>2008-02-15</v>
      </c>
      <c r="W481" s="18" t="s">
        <v>37</v>
      </c>
      <c r="X481" s="18" t="s">
        <v>38</v>
      </c>
      <c r="Y481" s="19" t="s">
        <v>37</v>
      </c>
      <c r="Z481" s="19">
        <v>10</v>
      </c>
      <c r="AA481" s="19">
        <v>6</v>
      </c>
      <c r="AB481" s="3" t="s">
        <v>39</v>
      </c>
      <c r="AC481" s="18" t="s">
        <v>40</v>
      </c>
    </row>
    <row r="482" spans="1:29" ht="12" customHeight="1">
      <c r="A482" s="20">
        <f t="shared" si="487"/>
        <v>35</v>
      </c>
      <c r="B482" s="20" t="str">
        <f t="shared" si="488"/>
        <v> </v>
      </c>
      <c r="C482" s="8">
        <v>5</v>
      </c>
      <c r="D482" s="10"/>
      <c r="E482" s="9"/>
      <c r="F482" s="10"/>
      <c r="G482" s="9"/>
      <c r="H482" s="10"/>
      <c r="I482" s="9"/>
      <c r="J482" s="11">
        <f t="shared" si="476"/>
        <v>0</v>
      </c>
      <c r="K482" s="12">
        <f t="shared" si="477"/>
        <v>0</v>
      </c>
      <c r="L482" s="12">
        <f t="shared" si="478"/>
        <v>0</v>
      </c>
      <c r="M482" s="12">
        <f t="shared" si="479"/>
        <v>0</v>
      </c>
      <c r="N482" s="12">
        <f t="shared" si="480"/>
        <v>0</v>
      </c>
      <c r="O482" s="12">
        <f t="shared" si="481"/>
        <v>0</v>
      </c>
      <c r="P482" s="12">
        <f t="shared" si="482"/>
        <v>0</v>
      </c>
      <c r="Q482" s="13">
        <f t="shared" si="483"/>
        <v>0</v>
      </c>
      <c r="R482" s="14">
        <f t="shared" si="484"/>
        <v>0</v>
      </c>
      <c r="S482" s="15">
        <f t="shared" si="485"/>
        <v>0</v>
      </c>
      <c r="T482" s="16">
        <f t="shared" si="486"/>
        <v>0</v>
      </c>
      <c r="V482" s="17" t="str">
        <f t="shared" si="489"/>
        <v>2008-02-15</v>
      </c>
      <c r="W482" s="18" t="s">
        <v>37</v>
      </c>
      <c r="X482" s="18" t="s">
        <v>38</v>
      </c>
      <c r="Y482" s="19" t="s">
        <v>37</v>
      </c>
      <c r="Z482" s="19">
        <v>10</v>
      </c>
      <c r="AA482" s="19">
        <v>6</v>
      </c>
      <c r="AB482" s="3" t="s">
        <v>39</v>
      </c>
      <c r="AC482" s="18" t="s">
        <v>40</v>
      </c>
    </row>
    <row r="483" spans="1:29" ht="12" customHeight="1">
      <c r="A483" s="20">
        <f t="shared" si="487"/>
        <v>35</v>
      </c>
      <c r="B483" s="20" t="str">
        <f t="shared" si="488"/>
        <v> </v>
      </c>
      <c r="C483" s="8">
        <v>6</v>
      </c>
      <c r="D483" s="10"/>
      <c r="E483" s="9"/>
      <c r="F483" s="10"/>
      <c r="G483" s="9"/>
      <c r="H483" s="10"/>
      <c r="I483" s="9"/>
      <c r="J483" s="11">
        <f t="shared" si="476"/>
        <v>0</v>
      </c>
      <c r="K483" s="12">
        <f t="shared" si="477"/>
        <v>0</v>
      </c>
      <c r="L483" s="12">
        <f t="shared" si="478"/>
        <v>0</v>
      </c>
      <c r="M483" s="12">
        <f t="shared" si="479"/>
        <v>0</v>
      </c>
      <c r="N483" s="12">
        <f t="shared" si="480"/>
        <v>0</v>
      </c>
      <c r="O483" s="12">
        <f t="shared" si="481"/>
        <v>0</v>
      </c>
      <c r="P483" s="12">
        <f t="shared" si="482"/>
        <v>0</v>
      </c>
      <c r="Q483" s="13">
        <f t="shared" si="483"/>
        <v>0</v>
      </c>
      <c r="R483" s="14">
        <f t="shared" si="484"/>
        <v>0</v>
      </c>
      <c r="S483" s="15">
        <f t="shared" si="485"/>
        <v>0</v>
      </c>
      <c r="T483" s="16">
        <f t="shared" si="486"/>
        <v>0</v>
      </c>
      <c r="V483" s="17" t="str">
        <f t="shared" si="489"/>
        <v>2008-02-15</v>
      </c>
      <c r="W483" s="18" t="s">
        <v>37</v>
      </c>
      <c r="X483" s="18" t="s">
        <v>38</v>
      </c>
      <c r="Y483" s="19" t="s">
        <v>37</v>
      </c>
      <c r="Z483" s="19">
        <v>10</v>
      </c>
      <c r="AA483" s="19">
        <v>6</v>
      </c>
      <c r="AB483" s="3" t="s">
        <v>39</v>
      </c>
      <c r="AC483" s="18" t="s">
        <v>40</v>
      </c>
    </row>
    <row r="484" spans="1:29" ht="12" customHeight="1">
      <c r="A484" s="20">
        <f t="shared" si="487"/>
        <v>35</v>
      </c>
      <c r="B484" s="20" t="str">
        <f t="shared" si="488"/>
        <v> </v>
      </c>
      <c r="C484" s="8">
        <v>7</v>
      </c>
      <c r="D484" s="9"/>
      <c r="E484" s="10"/>
      <c r="F484" s="9"/>
      <c r="G484" s="10"/>
      <c r="H484" s="9"/>
      <c r="I484" s="10"/>
      <c r="J484" s="11">
        <f t="shared" si="476"/>
        <v>0</v>
      </c>
      <c r="K484" s="12">
        <f t="shared" si="477"/>
        <v>0</v>
      </c>
      <c r="L484" s="12">
        <f t="shared" si="478"/>
        <v>0</v>
      </c>
      <c r="M484" s="12">
        <f t="shared" si="479"/>
        <v>0</v>
      </c>
      <c r="N484" s="12">
        <f t="shared" si="480"/>
        <v>0</v>
      </c>
      <c r="O484" s="12">
        <f t="shared" si="481"/>
        <v>0</v>
      </c>
      <c r="P484" s="12">
        <f t="shared" si="482"/>
        <v>0</v>
      </c>
      <c r="Q484" s="13">
        <f t="shared" si="483"/>
        <v>0</v>
      </c>
      <c r="R484" s="14">
        <f t="shared" si="484"/>
        <v>0</v>
      </c>
      <c r="S484" s="15">
        <f t="shared" si="485"/>
        <v>0</v>
      </c>
      <c r="T484" s="16">
        <f t="shared" si="486"/>
        <v>0</v>
      </c>
      <c r="V484" s="17" t="str">
        <f t="shared" si="489"/>
        <v>2008-02-15</v>
      </c>
      <c r="W484" s="18" t="s">
        <v>37</v>
      </c>
      <c r="X484" s="18" t="s">
        <v>38</v>
      </c>
      <c r="Y484" s="19" t="s">
        <v>37</v>
      </c>
      <c r="Z484" s="19">
        <v>10</v>
      </c>
      <c r="AA484" s="19">
        <v>6</v>
      </c>
      <c r="AB484" s="3" t="s">
        <v>39</v>
      </c>
      <c r="AC484" s="18" t="s">
        <v>40</v>
      </c>
    </row>
    <row r="485" spans="1:29" ht="12" customHeight="1">
      <c r="A485" s="20">
        <f t="shared" si="487"/>
        <v>35</v>
      </c>
      <c r="B485" s="20" t="str">
        <f t="shared" si="488"/>
        <v> </v>
      </c>
      <c r="C485" s="8">
        <v>8</v>
      </c>
      <c r="D485" s="9"/>
      <c r="E485" s="10"/>
      <c r="F485" s="9"/>
      <c r="G485" s="10"/>
      <c r="H485" s="9"/>
      <c r="I485" s="10"/>
      <c r="J485" s="11">
        <f t="shared" si="476"/>
        <v>0</v>
      </c>
      <c r="K485" s="12">
        <f t="shared" si="477"/>
        <v>0</v>
      </c>
      <c r="L485" s="12">
        <f t="shared" si="478"/>
        <v>0</v>
      </c>
      <c r="M485" s="12">
        <f t="shared" si="479"/>
        <v>0</v>
      </c>
      <c r="N485" s="12">
        <f t="shared" si="480"/>
        <v>0</v>
      </c>
      <c r="O485" s="12">
        <f t="shared" si="481"/>
        <v>0</v>
      </c>
      <c r="P485" s="12">
        <f t="shared" si="482"/>
        <v>0</v>
      </c>
      <c r="Q485" s="13">
        <f t="shared" si="483"/>
        <v>0</v>
      </c>
      <c r="R485" s="14">
        <f t="shared" si="484"/>
        <v>0</v>
      </c>
      <c r="S485" s="15">
        <f t="shared" si="485"/>
        <v>0</v>
      </c>
      <c r="T485" s="16">
        <f t="shared" si="486"/>
        <v>0</v>
      </c>
      <c r="V485" s="17" t="str">
        <f t="shared" si="489"/>
        <v>2008-02-15</v>
      </c>
      <c r="W485" s="18" t="s">
        <v>37</v>
      </c>
      <c r="X485" s="18" t="s">
        <v>38</v>
      </c>
      <c r="Y485" s="19" t="s">
        <v>37</v>
      </c>
      <c r="Z485" s="19">
        <v>10</v>
      </c>
      <c r="AA485" s="19">
        <v>6</v>
      </c>
      <c r="AB485" s="3" t="s">
        <v>39</v>
      </c>
      <c r="AC485" s="18" t="s">
        <v>40</v>
      </c>
    </row>
    <row r="486" spans="1:29" ht="12" customHeight="1">
      <c r="A486" s="20">
        <f t="shared" si="487"/>
        <v>35</v>
      </c>
      <c r="B486" s="20" t="str">
        <f t="shared" si="488"/>
        <v> </v>
      </c>
      <c r="C486" s="8">
        <v>9</v>
      </c>
      <c r="D486" s="9"/>
      <c r="E486" s="10"/>
      <c r="F486" s="9"/>
      <c r="G486" s="10"/>
      <c r="H486" s="9"/>
      <c r="I486" s="10"/>
      <c r="J486" s="11">
        <f t="shared" si="476"/>
        <v>0</v>
      </c>
      <c r="K486" s="12">
        <f t="shared" si="477"/>
        <v>0</v>
      </c>
      <c r="L486" s="12">
        <f t="shared" si="478"/>
        <v>0</v>
      </c>
      <c r="M486" s="12">
        <f t="shared" si="479"/>
        <v>0</v>
      </c>
      <c r="N486" s="12">
        <f t="shared" si="480"/>
        <v>0</v>
      </c>
      <c r="O486" s="12">
        <f t="shared" si="481"/>
        <v>0</v>
      </c>
      <c r="P486" s="12">
        <f t="shared" si="482"/>
        <v>0</v>
      </c>
      <c r="Q486" s="13">
        <f t="shared" si="483"/>
        <v>0</v>
      </c>
      <c r="R486" s="14">
        <f t="shared" si="484"/>
        <v>0</v>
      </c>
      <c r="S486" s="15">
        <f t="shared" si="485"/>
        <v>0</v>
      </c>
      <c r="T486" s="16">
        <f t="shared" si="486"/>
        <v>0</v>
      </c>
      <c r="V486" s="17" t="str">
        <f t="shared" si="489"/>
        <v>2008-02-15</v>
      </c>
      <c r="W486" s="18" t="s">
        <v>37</v>
      </c>
      <c r="X486" s="18" t="s">
        <v>38</v>
      </c>
      <c r="Y486" s="19" t="s">
        <v>37</v>
      </c>
      <c r="Z486" s="19">
        <v>10</v>
      </c>
      <c r="AA486" s="19">
        <v>6</v>
      </c>
      <c r="AB486" s="3" t="s">
        <v>39</v>
      </c>
      <c r="AC486" s="18" t="s">
        <v>40</v>
      </c>
    </row>
    <row r="487" spans="1:29" ht="12" customHeight="1">
      <c r="A487" s="20">
        <f t="shared" si="487"/>
        <v>35</v>
      </c>
      <c r="B487" s="20" t="str">
        <f t="shared" si="488"/>
        <v> </v>
      </c>
      <c r="C487" s="8">
        <v>10</v>
      </c>
      <c r="D487" s="10"/>
      <c r="E487" s="9"/>
      <c r="F487" s="10"/>
      <c r="G487" s="9"/>
      <c r="H487" s="10"/>
      <c r="I487" s="9"/>
      <c r="J487" s="11">
        <f t="shared" si="476"/>
        <v>0</v>
      </c>
      <c r="K487" s="12">
        <f t="shared" si="477"/>
        <v>0</v>
      </c>
      <c r="L487" s="12">
        <f t="shared" si="478"/>
        <v>0</v>
      </c>
      <c r="M487" s="12">
        <f t="shared" si="479"/>
        <v>0</v>
      </c>
      <c r="N487" s="12">
        <f t="shared" si="480"/>
        <v>0</v>
      </c>
      <c r="O487" s="12">
        <f t="shared" si="481"/>
        <v>0</v>
      </c>
      <c r="P487" s="12">
        <f t="shared" si="482"/>
        <v>0</v>
      </c>
      <c r="Q487" s="13">
        <f t="shared" si="483"/>
        <v>0</v>
      </c>
      <c r="R487" s="14">
        <f t="shared" si="484"/>
        <v>0</v>
      </c>
      <c r="S487" s="15">
        <f t="shared" si="485"/>
        <v>0</v>
      </c>
      <c r="T487" s="16">
        <f t="shared" si="486"/>
        <v>0</v>
      </c>
      <c r="V487" s="17" t="str">
        <f t="shared" si="489"/>
        <v>2008-02-15</v>
      </c>
      <c r="W487" s="18" t="s">
        <v>37</v>
      </c>
      <c r="X487" s="18" t="s">
        <v>38</v>
      </c>
      <c r="Y487" s="19" t="s">
        <v>37</v>
      </c>
      <c r="Z487" s="19">
        <v>10</v>
      </c>
      <c r="AA487" s="19">
        <v>6</v>
      </c>
      <c r="AB487" s="3" t="s">
        <v>39</v>
      </c>
      <c r="AC487" s="18" t="s">
        <v>40</v>
      </c>
    </row>
    <row r="488" spans="1:29" ht="12" customHeight="1">
      <c r="A488" s="20">
        <f t="shared" si="487"/>
        <v>35</v>
      </c>
      <c r="B488" s="20" t="str">
        <f t="shared" si="488"/>
        <v> </v>
      </c>
      <c r="C488" s="8">
        <v>11</v>
      </c>
      <c r="D488" s="10"/>
      <c r="E488" s="9"/>
      <c r="F488" s="10"/>
      <c r="G488" s="9"/>
      <c r="H488" s="10"/>
      <c r="I488" s="9"/>
      <c r="J488" s="11">
        <f t="shared" si="476"/>
        <v>0</v>
      </c>
      <c r="K488" s="12">
        <f t="shared" si="477"/>
        <v>0</v>
      </c>
      <c r="L488" s="12">
        <f t="shared" si="478"/>
        <v>0</v>
      </c>
      <c r="M488" s="12">
        <f t="shared" si="479"/>
        <v>0</v>
      </c>
      <c r="N488" s="12">
        <f t="shared" si="480"/>
        <v>0</v>
      </c>
      <c r="O488" s="12">
        <f t="shared" si="481"/>
        <v>0</v>
      </c>
      <c r="P488" s="12">
        <f t="shared" si="482"/>
        <v>0</v>
      </c>
      <c r="Q488" s="13">
        <f t="shared" si="483"/>
        <v>0</v>
      </c>
      <c r="R488" s="14">
        <f t="shared" si="484"/>
        <v>0</v>
      </c>
      <c r="S488" s="15">
        <f t="shared" si="485"/>
        <v>0</v>
      </c>
      <c r="T488" s="16">
        <f t="shared" si="486"/>
        <v>0</v>
      </c>
      <c r="V488" s="17" t="str">
        <f t="shared" si="489"/>
        <v>2008-02-15</v>
      </c>
      <c r="W488" s="18" t="s">
        <v>37</v>
      </c>
      <c r="X488" s="18" t="s">
        <v>38</v>
      </c>
      <c r="Y488" s="19" t="s">
        <v>37</v>
      </c>
      <c r="Z488" s="19">
        <v>10</v>
      </c>
      <c r="AA488" s="19">
        <v>6</v>
      </c>
      <c r="AB488" s="3" t="s">
        <v>39</v>
      </c>
      <c r="AC488" s="18" t="s">
        <v>40</v>
      </c>
    </row>
    <row r="489" spans="1:29" ht="12" customHeight="1">
      <c r="A489" s="20">
        <f t="shared" si="487"/>
        <v>35</v>
      </c>
      <c r="B489" s="20" t="str">
        <f t="shared" si="488"/>
        <v> </v>
      </c>
      <c r="C489" s="8">
        <v>12</v>
      </c>
      <c r="D489" s="10"/>
      <c r="E489" s="9"/>
      <c r="F489" s="10"/>
      <c r="G489" s="9"/>
      <c r="H489" s="10"/>
      <c r="I489" s="9"/>
      <c r="J489" s="11">
        <f t="shared" si="476"/>
        <v>0</v>
      </c>
      <c r="K489" s="12">
        <f t="shared" si="477"/>
        <v>0</v>
      </c>
      <c r="L489" s="12">
        <f t="shared" si="478"/>
        <v>0</v>
      </c>
      <c r="M489" s="12">
        <f t="shared" si="479"/>
        <v>0</v>
      </c>
      <c r="N489" s="12">
        <f t="shared" si="480"/>
        <v>0</v>
      </c>
      <c r="O489" s="12">
        <f t="shared" si="481"/>
        <v>0</v>
      </c>
      <c r="P489" s="12">
        <f t="shared" si="482"/>
        <v>0</v>
      </c>
      <c r="Q489" s="13">
        <f t="shared" si="483"/>
        <v>0</v>
      </c>
      <c r="R489" s="14">
        <f t="shared" si="484"/>
        <v>0</v>
      </c>
      <c r="S489" s="15">
        <f t="shared" si="485"/>
        <v>0</v>
      </c>
      <c r="T489" s="16">
        <f t="shared" si="486"/>
        <v>0</v>
      </c>
      <c r="V489" s="17" t="str">
        <f t="shared" si="489"/>
        <v>2008-02-15</v>
      </c>
      <c r="W489" s="18" t="s">
        <v>37</v>
      </c>
      <c r="X489" s="18" t="s">
        <v>38</v>
      </c>
      <c r="Y489" s="19" t="s">
        <v>37</v>
      </c>
      <c r="Z489" s="19">
        <v>10</v>
      </c>
      <c r="AA489" s="19">
        <v>6</v>
      </c>
      <c r="AB489" s="3" t="s">
        <v>39</v>
      </c>
      <c r="AC489" s="18" t="s">
        <v>40</v>
      </c>
    </row>
    <row r="490" spans="1:20" ht="12" customHeight="1">
      <c r="A490" s="21" t="s">
        <v>41</v>
      </c>
      <c r="B490" s="22" t="s">
        <v>42</v>
      </c>
      <c r="C490" s="23" t="s">
        <v>46</v>
      </c>
      <c r="D490"/>
      <c r="J490" s="25">
        <f>SUM(J478:J489)</f>
        <v>0</v>
      </c>
      <c r="Q490" s="26">
        <f>SUM(Q478:Q489)</f>
        <v>0</v>
      </c>
      <c r="R490" s="27">
        <f>SUM(R478:R489)</f>
        <v>0</v>
      </c>
      <c r="S490" s="28">
        <f>SUM(S478:S489)</f>
        <v>0</v>
      </c>
      <c r="T490" s="29">
        <f>SUM(T478:T489)</f>
        <v>0</v>
      </c>
    </row>
    <row r="491" spans="1:20" ht="12" customHeight="1">
      <c r="A491" s="3" t="s">
        <v>41</v>
      </c>
      <c r="B491" s="30"/>
      <c r="C491" s="31"/>
      <c r="D491" s="32"/>
      <c r="J491" s="33"/>
      <c r="Q491" s="34"/>
      <c r="R491" s="33"/>
      <c r="S491" s="34"/>
      <c r="T491" s="33"/>
    </row>
    <row r="492" spans="1:29" ht="12" customHeight="1">
      <c r="A492" s="8">
        <v>36</v>
      </c>
      <c r="B492" s="8" t="s">
        <v>46</v>
      </c>
      <c r="C492" s="8">
        <v>1</v>
      </c>
      <c r="D492" s="9"/>
      <c r="E492" s="10"/>
      <c r="F492" s="9"/>
      <c r="G492" s="10"/>
      <c r="H492" s="9"/>
      <c r="I492" s="10"/>
      <c r="J492" s="11">
        <f aca="true" t="shared" si="490" ref="J492:J503">SUM(K492:P492)</f>
        <v>0</v>
      </c>
      <c r="K492" s="12">
        <f aca="true" t="shared" si="491" ref="K492:K503">7.001*ROUNDDOWN(D492/100,0)+5.000001*ROUNDDOWN(MOD(D492,100)/10,0)+3.000000001*ROUNDDOWN(MOD(D492,10),0)</f>
        <v>0</v>
      </c>
      <c r="L492" s="12">
        <f aca="true" t="shared" si="492" ref="L492:L503">7.001*ROUNDDOWN(E492/100,0)+5.000001*ROUNDDOWN(MOD(E492,100)/10,0)+3.000000001*ROUNDDOWN(MOD(E492,10),0)</f>
        <v>0</v>
      </c>
      <c r="M492" s="12">
        <f aca="true" t="shared" si="493" ref="M492:M503">7.001*ROUNDDOWN(F492/100,0)+5.000001*ROUNDDOWN(MOD(F492,100)/10,0)+3.000000001*ROUNDDOWN(MOD(F492,10),0)</f>
        <v>0</v>
      </c>
      <c r="N492" s="12">
        <f aca="true" t="shared" si="494" ref="N492:N503">7.001*ROUNDDOWN(G492/100,0)+5.000001*ROUNDDOWN(MOD(G492,100)/10,0)+3.000000001*ROUNDDOWN(MOD(G492,10),0)</f>
        <v>0</v>
      </c>
      <c r="O492" s="12">
        <f aca="true" t="shared" si="495" ref="O492:O503">7.001*ROUNDDOWN(H492/100,0)+5.000001*ROUNDDOWN(MOD(H492,100)/10,0)+3.000000001*ROUNDDOWN(MOD(H492,10),0)</f>
        <v>0</v>
      </c>
      <c r="P492" s="12">
        <f aca="true" t="shared" si="496" ref="P492:P503">7.001*ROUNDDOWN(I492/100,0)+5.000001*ROUNDDOWN(MOD(I492,100)/10,0)+3.000000001*ROUNDDOWN(MOD(I492,10),0)</f>
        <v>0</v>
      </c>
      <c r="Q492" s="13">
        <f aca="true" t="shared" si="497" ref="Q492:Q503">ROUNDDOWN(D492/100,0)+ROUNDDOWN(E492/100,0)+ROUNDDOWN(F492/100,0)+ROUNDDOWN(G492/100,0)+ROUNDDOWN(H492/100,0)+ROUNDDOWN(I492/100,0)</f>
        <v>0</v>
      </c>
      <c r="R492" s="14">
        <f aca="true" t="shared" si="498" ref="R492:R503">ROUNDDOWN(MOD(D492,100)/10,0)+ROUNDDOWN(MOD(E492,100)/10,0)+ROUNDDOWN(MOD(F492,100)/10,0)+ROUNDDOWN(MOD(G492,100)/10,0)+ROUNDDOWN(MOD(H492,100)/10,0)+ROUNDDOWN(MOD(I492,100)/10,0)</f>
        <v>0</v>
      </c>
      <c r="S492" s="15">
        <f aca="true" t="shared" si="499" ref="S492:S503">ROUNDDOWN(MOD(D492,10),0)+ROUNDDOWN(MOD(E492,10),0)+ROUNDDOWN(MOD(F492,10),0)+ROUNDDOWN(MOD(G492,10),0)+ROUNDDOWN(MOD(H492,10),0)+ROUNDDOWN(MOD(I492,10),0)</f>
        <v>0</v>
      </c>
      <c r="T492" s="16">
        <f aca="true" t="shared" si="500" ref="T492:T503">Q492+R492+S492</f>
        <v>0</v>
      </c>
      <c r="V492" s="17" t="s">
        <v>36</v>
      </c>
      <c r="W492" s="18" t="s">
        <v>37</v>
      </c>
      <c r="X492" s="18" t="s">
        <v>38</v>
      </c>
      <c r="Y492" s="19" t="s">
        <v>37</v>
      </c>
      <c r="Z492" s="19">
        <v>10</v>
      </c>
      <c r="AA492" s="19">
        <v>6</v>
      </c>
      <c r="AB492" s="3" t="s">
        <v>39</v>
      </c>
      <c r="AC492" s="18" t="s">
        <v>40</v>
      </c>
    </row>
    <row r="493" spans="1:29" ht="12" customHeight="1">
      <c r="A493" s="20">
        <f aca="true" t="shared" si="501" ref="A493:A503">A492</f>
        <v>36</v>
      </c>
      <c r="B493" s="20" t="str">
        <f aca="true" t="shared" si="502" ref="B493:B503">B492</f>
        <v> </v>
      </c>
      <c r="C493" s="8">
        <v>2</v>
      </c>
      <c r="D493" s="9"/>
      <c r="E493" s="10"/>
      <c r="F493" s="9"/>
      <c r="G493" s="10"/>
      <c r="H493" s="9"/>
      <c r="I493" s="10"/>
      <c r="J493" s="11">
        <f t="shared" si="490"/>
        <v>0</v>
      </c>
      <c r="K493" s="12">
        <f t="shared" si="491"/>
        <v>0</v>
      </c>
      <c r="L493" s="12">
        <f t="shared" si="492"/>
        <v>0</v>
      </c>
      <c r="M493" s="12">
        <f t="shared" si="493"/>
        <v>0</v>
      </c>
      <c r="N493" s="12">
        <f t="shared" si="494"/>
        <v>0</v>
      </c>
      <c r="O493" s="12">
        <f t="shared" si="495"/>
        <v>0</v>
      </c>
      <c r="P493" s="12">
        <f t="shared" si="496"/>
        <v>0</v>
      </c>
      <c r="Q493" s="13">
        <f t="shared" si="497"/>
        <v>0</v>
      </c>
      <c r="R493" s="14">
        <f t="shared" si="498"/>
        <v>0</v>
      </c>
      <c r="S493" s="15">
        <f t="shared" si="499"/>
        <v>0</v>
      </c>
      <c r="T493" s="16">
        <f t="shared" si="500"/>
        <v>0</v>
      </c>
      <c r="V493" s="17" t="str">
        <f aca="true" t="shared" si="503" ref="V493:V503">V492</f>
        <v>2008-02-15</v>
      </c>
      <c r="W493" s="18" t="s">
        <v>37</v>
      </c>
      <c r="X493" s="18" t="s">
        <v>38</v>
      </c>
      <c r="Y493" s="19" t="s">
        <v>37</v>
      </c>
      <c r="Z493" s="19">
        <v>10</v>
      </c>
      <c r="AA493" s="19">
        <v>6</v>
      </c>
      <c r="AB493" s="3" t="s">
        <v>39</v>
      </c>
      <c r="AC493" s="18" t="s">
        <v>40</v>
      </c>
    </row>
    <row r="494" spans="1:29" ht="12" customHeight="1">
      <c r="A494" s="20">
        <f t="shared" si="501"/>
        <v>36</v>
      </c>
      <c r="B494" s="20" t="str">
        <f t="shared" si="502"/>
        <v> </v>
      </c>
      <c r="C494" s="8">
        <v>3</v>
      </c>
      <c r="D494" s="9"/>
      <c r="E494" s="10"/>
      <c r="F494" s="9"/>
      <c r="G494" s="10"/>
      <c r="H494" s="9"/>
      <c r="I494" s="10"/>
      <c r="J494" s="11">
        <f t="shared" si="490"/>
        <v>0</v>
      </c>
      <c r="K494" s="12">
        <f t="shared" si="491"/>
        <v>0</v>
      </c>
      <c r="L494" s="12">
        <f t="shared" si="492"/>
        <v>0</v>
      </c>
      <c r="M494" s="12">
        <f t="shared" si="493"/>
        <v>0</v>
      </c>
      <c r="N494" s="12">
        <f t="shared" si="494"/>
        <v>0</v>
      </c>
      <c r="O494" s="12">
        <f t="shared" si="495"/>
        <v>0</v>
      </c>
      <c r="P494" s="12">
        <f t="shared" si="496"/>
        <v>0</v>
      </c>
      <c r="Q494" s="13">
        <f t="shared" si="497"/>
        <v>0</v>
      </c>
      <c r="R494" s="14">
        <f t="shared" si="498"/>
        <v>0</v>
      </c>
      <c r="S494" s="15">
        <f t="shared" si="499"/>
        <v>0</v>
      </c>
      <c r="T494" s="16">
        <f t="shared" si="500"/>
        <v>0</v>
      </c>
      <c r="V494" s="17" t="str">
        <f t="shared" si="503"/>
        <v>2008-02-15</v>
      </c>
      <c r="W494" s="18" t="s">
        <v>37</v>
      </c>
      <c r="X494" s="18" t="s">
        <v>38</v>
      </c>
      <c r="Y494" s="19" t="s">
        <v>37</v>
      </c>
      <c r="Z494" s="19">
        <v>10</v>
      </c>
      <c r="AA494" s="19">
        <v>6</v>
      </c>
      <c r="AB494" s="3" t="s">
        <v>39</v>
      </c>
      <c r="AC494" s="18" t="s">
        <v>40</v>
      </c>
    </row>
    <row r="495" spans="1:29" ht="12" customHeight="1">
      <c r="A495" s="20">
        <f t="shared" si="501"/>
        <v>36</v>
      </c>
      <c r="B495" s="20" t="str">
        <f t="shared" si="502"/>
        <v> </v>
      </c>
      <c r="C495" s="8">
        <v>4</v>
      </c>
      <c r="D495" s="10"/>
      <c r="E495" s="9"/>
      <c r="F495" s="10"/>
      <c r="G495" s="9"/>
      <c r="H495" s="10"/>
      <c r="I495" s="9"/>
      <c r="J495" s="11">
        <f t="shared" si="490"/>
        <v>0</v>
      </c>
      <c r="K495" s="12">
        <f t="shared" si="491"/>
        <v>0</v>
      </c>
      <c r="L495" s="12">
        <f t="shared" si="492"/>
        <v>0</v>
      </c>
      <c r="M495" s="12">
        <f t="shared" si="493"/>
        <v>0</v>
      </c>
      <c r="N495" s="12">
        <f t="shared" si="494"/>
        <v>0</v>
      </c>
      <c r="O495" s="12">
        <f t="shared" si="495"/>
        <v>0</v>
      </c>
      <c r="P495" s="12">
        <f t="shared" si="496"/>
        <v>0</v>
      </c>
      <c r="Q495" s="13">
        <f t="shared" si="497"/>
        <v>0</v>
      </c>
      <c r="R495" s="14">
        <f t="shared" si="498"/>
        <v>0</v>
      </c>
      <c r="S495" s="15">
        <f t="shared" si="499"/>
        <v>0</v>
      </c>
      <c r="T495" s="16">
        <f t="shared" si="500"/>
        <v>0</v>
      </c>
      <c r="V495" s="17" t="str">
        <f t="shared" si="503"/>
        <v>2008-02-15</v>
      </c>
      <c r="W495" s="18" t="s">
        <v>37</v>
      </c>
      <c r="X495" s="18" t="s">
        <v>38</v>
      </c>
      <c r="Y495" s="19" t="s">
        <v>37</v>
      </c>
      <c r="Z495" s="19">
        <v>10</v>
      </c>
      <c r="AA495" s="19">
        <v>6</v>
      </c>
      <c r="AB495" s="3" t="s">
        <v>39</v>
      </c>
      <c r="AC495" s="18" t="s">
        <v>40</v>
      </c>
    </row>
    <row r="496" spans="1:29" ht="12" customHeight="1">
      <c r="A496" s="20">
        <f t="shared" si="501"/>
        <v>36</v>
      </c>
      <c r="B496" s="20" t="str">
        <f t="shared" si="502"/>
        <v> </v>
      </c>
      <c r="C496" s="8">
        <v>5</v>
      </c>
      <c r="D496" s="10"/>
      <c r="E496" s="9"/>
      <c r="F496" s="10"/>
      <c r="G496" s="9"/>
      <c r="H496" s="10"/>
      <c r="I496" s="9"/>
      <c r="J496" s="11">
        <f t="shared" si="490"/>
        <v>0</v>
      </c>
      <c r="K496" s="12">
        <f t="shared" si="491"/>
        <v>0</v>
      </c>
      <c r="L496" s="12">
        <f t="shared" si="492"/>
        <v>0</v>
      </c>
      <c r="M496" s="12">
        <f t="shared" si="493"/>
        <v>0</v>
      </c>
      <c r="N496" s="12">
        <f t="shared" si="494"/>
        <v>0</v>
      </c>
      <c r="O496" s="12">
        <f t="shared" si="495"/>
        <v>0</v>
      </c>
      <c r="P496" s="12">
        <f t="shared" si="496"/>
        <v>0</v>
      </c>
      <c r="Q496" s="13">
        <f t="shared" si="497"/>
        <v>0</v>
      </c>
      <c r="R496" s="14">
        <f t="shared" si="498"/>
        <v>0</v>
      </c>
      <c r="S496" s="15">
        <f t="shared" si="499"/>
        <v>0</v>
      </c>
      <c r="T496" s="16">
        <f t="shared" si="500"/>
        <v>0</v>
      </c>
      <c r="V496" s="17" t="str">
        <f t="shared" si="503"/>
        <v>2008-02-15</v>
      </c>
      <c r="W496" s="18" t="s">
        <v>37</v>
      </c>
      <c r="X496" s="18" t="s">
        <v>38</v>
      </c>
      <c r="Y496" s="19" t="s">
        <v>37</v>
      </c>
      <c r="Z496" s="19">
        <v>10</v>
      </c>
      <c r="AA496" s="19">
        <v>6</v>
      </c>
      <c r="AB496" s="3" t="s">
        <v>39</v>
      </c>
      <c r="AC496" s="18" t="s">
        <v>40</v>
      </c>
    </row>
    <row r="497" spans="1:29" ht="12" customHeight="1">
      <c r="A497" s="20">
        <f t="shared" si="501"/>
        <v>36</v>
      </c>
      <c r="B497" s="20" t="str">
        <f t="shared" si="502"/>
        <v> </v>
      </c>
      <c r="C497" s="8">
        <v>6</v>
      </c>
      <c r="D497" s="10"/>
      <c r="E497" s="9"/>
      <c r="F497" s="10"/>
      <c r="G497" s="9"/>
      <c r="H497" s="10"/>
      <c r="I497" s="9"/>
      <c r="J497" s="11">
        <f t="shared" si="490"/>
        <v>0</v>
      </c>
      <c r="K497" s="12">
        <f t="shared" si="491"/>
        <v>0</v>
      </c>
      <c r="L497" s="12">
        <f t="shared" si="492"/>
        <v>0</v>
      </c>
      <c r="M497" s="12">
        <f t="shared" si="493"/>
        <v>0</v>
      </c>
      <c r="N497" s="12">
        <f t="shared" si="494"/>
        <v>0</v>
      </c>
      <c r="O497" s="12">
        <f t="shared" si="495"/>
        <v>0</v>
      </c>
      <c r="P497" s="12">
        <f t="shared" si="496"/>
        <v>0</v>
      </c>
      <c r="Q497" s="13">
        <f t="shared" si="497"/>
        <v>0</v>
      </c>
      <c r="R497" s="14">
        <f t="shared" si="498"/>
        <v>0</v>
      </c>
      <c r="S497" s="15">
        <f t="shared" si="499"/>
        <v>0</v>
      </c>
      <c r="T497" s="16">
        <f t="shared" si="500"/>
        <v>0</v>
      </c>
      <c r="V497" s="17" t="str">
        <f t="shared" si="503"/>
        <v>2008-02-15</v>
      </c>
      <c r="W497" s="18" t="s">
        <v>37</v>
      </c>
      <c r="X497" s="18" t="s">
        <v>38</v>
      </c>
      <c r="Y497" s="19" t="s">
        <v>37</v>
      </c>
      <c r="Z497" s="19">
        <v>10</v>
      </c>
      <c r="AA497" s="19">
        <v>6</v>
      </c>
      <c r="AB497" s="3" t="s">
        <v>39</v>
      </c>
      <c r="AC497" s="18" t="s">
        <v>40</v>
      </c>
    </row>
    <row r="498" spans="1:29" ht="12" customHeight="1">
      <c r="A498" s="20">
        <f t="shared" si="501"/>
        <v>36</v>
      </c>
      <c r="B498" s="20" t="str">
        <f t="shared" si="502"/>
        <v> </v>
      </c>
      <c r="C498" s="8">
        <v>7</v>
      </c>
      <c r="D498" s="9"/>
      <c r="E498" s="10"/>
      <c r="F498" s="9"/>
      <c r="G498" s="10"/>
      <c r="H498" s="9"/>
      <c r="I498" s="10"/>
      <c r="J498" s="11">
        <f t="shared" si="490"/>
        <v>0</v>
      </c>
      <c r="K498" s="12">
        <f t="shared" si="491"/>
        <v>0</v>
      </c>
      <c r="L498" s="12">
        <f t="shared" si="492"/>
        <v>0</v>
      </c>
      <c r="M498" s="12">
        <f t="shared" si="493"/>
        <v>0</v>
      </c>
      <c r="N498" s="12">
        <f t="shared" si="494"/>
        <v>0</v>
      </c>
      <c r="O498" s="12">
        <f t="shared" si="495"/>
        <v>0</v>
      </c>
      <c r="P498" s="12">
        <f t="shared" si="496"/>
        <v>0</v>
      </c>
      <c r="Q498" s="13">
        <f t="shared" si="497"/>
        <v>0</v>
      </c>
      <c r="R498" s="14">
        <f t="shared" si="498"/>
        <v>0</v>
      </c>
      <c r="S498" s="15">
        <f t="shared" si="499"/>
        <v>0</v>
      </c>
      <c r="T498" s="16">
        <f t="shared" si="500"/>
        <v>0</v>
      </c>
      <c r="V498" s="17" t="str">
        <f t="shared" si="503"/>
        <v>2008-02-15</v>
      </c>
      <c r="W498" s="18" t="s">
        <v>37</v>
      </c>
      <c r="X498" s="18" t="s">
        <v>38</v>
      </c>
      <c r="Y498" s="19" t="s">
        <v>37</v>
      </c>
      <c r="Z498" s="19">
        <v>10</v>
      </c>
      <c r="AA498" s="19">
        <v>6</v>
      </c>
      <c r="AB498" s="3" t="s">
        <v>39</v>
      </c>
      <c r="AC498" s="18" t="s">
        <v>40</v>
      </c>
    </row>
    <row r="499" spans="1:29" ht="12" customHeight="1">
      <c r="A499" s="20">
        <f t="shared" si="501"/>
        <v>36</v>
      </c>
      <c r="B499" s="20" t="str">
        <f t="shared" si="502"/>
        <v> </v>
      </c>
      <c r="C499" s="8">
        <v>8</v>
      </c>
      <c r="D499" s="9"/>
      <c r="E499" s="10"/>
      <c r="F499" s="9"/>
      <c r="G499" s="10"/>
      <c r="H499" s="9"/>
      <c r="I499" s="10"/>
      <c r="J499" s="11">
        <f t="shared" si="490"/>
        <v>0</v>
      </c>
      <c r="K499" s="12">
        <f t="shared" si="491"/>
        <v>0</v>
      </c>
      <c r="L499" s="12">
        <f t="shared" si="492"/>
        <v>0</v>
      </c>
      <c r="M499" s="12">
        <f t="shared" si="493"/>
        <v>0</v>
      </c>
      <c r="N499" s="12">
        <f t="shared" si="494"/>
        <v>0</v>
      </c>
      <c r="O499" s="12">
        <f t="shared" si="495"/>
        <v>0</v>
      </c>
      <c r="P499" s="12">
        <f t="shared" si="496"/>
        <v>0</v>
      </c>
      <c r="Q499" s="13">
        <f t="shared" si="497"/>
        <v>0</v>
      </c>
      <c r="R499" s="14">
        <f t="shared" si="498"/>
        <v>0</v>
      </c>
      <c r="S499" s="15">
        <f t="shared" si="499"/>
        <v>0</v>
      </c>
      <c r="T499" s="16">
        <f t="shared" si="500"/>
        <v>0</v>
      </c>
      <c r="V499" s="17" t="str">
        <f t="shared" si="503"/>
        <v>2008-02-15</v>
      </c>
      <c r="W499" s="18" t="s">
        <v>37</v>
      </c>
      <c r="X499" s="18" t="s">
        <v>38</v>
      </c>
      <c r="Y499" s="19" t="s">
        <v>37</v>
      </c>
      <c r="Z499" s="19">
        <v>10</v>
      </c>
      <c r="AA499" s="19">
        <v>6</v>
      </c>
      <c r="AB499" s="3" t="s">
        <v>39</v>
      </c>
      <c r="AC499" s="18" t="s">
        <v>40</v>
      </c>
    </row>
    <row r="500" spans="1:29" ht="12" customHeight="1">
      <c r="A500" s="20">
        <f t="shared" si="501"/>
        <v>36</v>
      </c>
      <c r="B500" s="20" t="str">
        <f t="shared" si="502"/>
        <v> </v>
      </c>
      <c r="C500" s="8">
        <v>9</v>
      </c>
      <c r="D500" s="9"/>
      <c r="E500" s="10"/>
      <c r="F500" s="9"/>
      <c r="G500" s="10"/>
      <c r="H500" s="9"/>
      <c r="I500" s="10"/>
      <c r="J500" s="11">
        <f t="shared" si="490"/>
        <v>0</v>
      </c>
      <c r="K500" s="12">
        <f t="shared" si="491"/>
        <v>0</v>
      </c>
      <c r="L500" s="12">
        <f t="shared" si="492"/>
        <v>0</v>
      </c>
      <c r="M500" s="12">
        <f t="shared" si="493"/>
        <v>0</v>
      </c>
      <c r="N500" s="12">
        <f t="shared" si="494"/>
        <v>0</v>
      </c>
      <c r="O500" s="12">
        <f t="shared" si="495"/>
        <v>0</v>
      </c>
      <c r="P500" s="12">
        <f t="shared" si="496"/>
        <v>0</v>
      </c>
      <c r="Q500" s="13">
        <f t="shared" si="497"/>
        <v>0</v>
      </c>
      <c r="R500" s="14">
        <f t="shared" si="498"/>
        <v>0</v>
      </c>
      <c r="S500" s="15">
        <f t="shared" si="499"/>
        <v>0</v>
      </c>
      <c r="T500" s="16">
        <f t="shared" si="500"/>
        <v>0</v>
      </c>
      <c r="V500" s="17" t="str">
        <f t="shared" si="503"/>
        <v>2008-02-15</v>
      </c>
      <c r="W500" s="18" t="s">
        <v>37</v>
      </c>
      <c r="X500" s="18" t="s">
        <v>38</v>
      </c>
      <c r="Y500" s="19" t="s">
        <v>37</v>
      </c>
      <c r="Z500" s="19">
        <v>10</v>
      </c>
      <c r="AA500" s="19">
        <v>6</v>
      </c>
      <c r="AB500" s="3" t="s">
        <v>39</v>
      </c>
      <c r="AC500" s="18" t="s">
        <v>40</v>
      </c>
    </row>
    <row r="501" spans="1:29" ht="12" customHeight="1">
      <c r="A501" s="20">
        <f t="shared" si="501"/>
        <v>36</v>
      </c>
      <c r="B501" s="20" t="str">
        <f t="shared" si="502"/>
        <v> </v>
      </c>
      <c r="C501" s="8">
        <v>10</v>
      </c>
      <c r="D501" s="10"/>
      <c r="E501" s="9"/>
      <c r="F501" s="10"/>
      <c r="G501" s="9"/>
      <c r="H501" s="10"/>
      <c r="I501" s="9"/>
      <c r="J501" s="11">
        <f t="shared" si="490"/>
        <v>0</v>
      </c>
      <c r="K501" s="12">
        <f t="shared" si="491"/>
        <v>0</v>
      </c>
      <c r="L501" s="12">
        <f t="shared" si="492"/>
        <v>0</v>
      </c>
      <c r="M501" s="12">
        <f t="shared" si="493"/>
        <v>0</v>
      </c>
      <c r="N501" s="12">
        <f t="shared" si="494"/>
        <v>0</v>
      </c>
      <c r="O501" s="12">
        <f t="shared" si="495"/>
        <v>0</v>
      </c>
      <c r="P501" s="12">
        <f t="shared" si="496"/>
        <v>0</v>
      </c>
      <c r="Q501" s="13">
        <f t="shared" si="497"/>
        <v>0</v>
      </c>
      <c r="R501" s="14">
        <f t="shared" si="498"/>
        <v>0</v>
      </c>
      <c r="S501" s="15">
        <f t="shared" si="499"/>
        <v>0</v>
      </c>
      <c r="T501" s="16">
        <f t="shared" si="500"/>
        <v>0</v>
      </c>
      <c r="V501" s="17" t="str">
        <f t="shared" si="503"/>
        <v>2008-02-15</v>
      </c>
      <c r="W501" s="18" t="s">
        <v>37</v>
      </c>
      <c r="X501" s="18" t="s">
        <v>38</v>
      </c>
      <c r="Y501" s="19" t="s">
        <v>37</v>
      </c>
      <c r="Z501" s="19">
        <v>10</v>
      </c>
      <c r="AA501" s="19">
        <v>6</v>
      </c>
      <c r="AB501" s="3" t="s">
        <v>39</v>
      </c>
      <c r="AC501" s="18" t="s">
        <v>40</v>
      </c>
    </row>
    <row r="502" spans="1:29" ht="12" customHeight="1">
      <c r="A502" s="20">
        <f t="shared" si="501"/>
        <v>36</v>
      </c>
      <c r="B502" s="20" t="str">
        <f t="shared" si="502"/>
        <v> </v>
      </c>
      <c r="C502" s="8">
        <v>11</v>
      </c>
      <c r="D502" s="10"/>
      <c r="E502" s="9"/>
      <c r="F502" s="10"/>
      <c r="G502" s="9"/>
      <c r="H502" s="10"/>
      <c r="I502" s="9"/>
      <c r="J502" s="11">
        <f t="shared" si="490"/>
        <v>0</v>
      </c>
      <c r="K502" s="12">
        <f t="shared" si="491"/>
        <v>0</v>
      </c>
      <c r="L502" s="12">
        <f t="shared" si="492"/>
        <v>0</v>
      </c>
      <c r="M502" s="12">
        <f t="shared" si="493"/>
        <v>0</v>
      </c>
      <c r="N502" s="12">
        <f t="shared" si="494"/>
        <v>0</v>
      </c>
      <c r="O502" s="12">
        <f t="shared" si="495"/>
        <v>0</v>
      </c>
      <c r="P502" s="12">
        <f t="shared" si="496"/>
        <v>0</v>
      </c>
      <c r="Q502" s="13">
        <f t="shared" si="497"/>
        <v>0</v>
      </c>
      <c r="R502" s="14">
        <f t="shared" si="498"/>
        <v>0</v>
      </c>
      <c r="S502" s="15">
        <f t="shared" si="499"/>
        <v>0</v>
      </c>
      <c r="T502" s="16">
        <f t="shared" si="500"/>
        <v>0</v>
      </c>
      <c r="V502" s="17" t="str">
        <f t="shared" si="503"/>
        <v>2008-02-15</v>
      </c>
      <c r="W502" s="18" t="s">
        <v>37</v>
      </c>
      <c r="X502" s="18" t="s">
        <v>38</v>
      </c>
      <c r="Y502" s="19" t="s">
        <v>37</v>
      </c>
      <c r="Z502" s="19">
        <v>10</v>
      </c>
      <c r="AA502" s="19">
        <v>6</v>
      </c>
      <c r="AB502" s="3" t="s">
        <v>39</v>
      </c>
      <c r="AC502" s="18" t="s">
        <v>40</v>
      </c>
    </row>
    <row r="503" spans="1:29" ht="12" customHeight="1">
      <c r="A503" s="20">
        <f t="shared" si="501"/>
        <v>36</v>
      </c>
      <c r="B503" s="20" t="str">
        <f t="shared" si="502"/>
        <v> </v>
      </c>
      <c r="C503" s="8">
        <v>12</v>
      </c>
      <c r="D503" s="10"/>
      <c r="E503" s="9"/>
      <c r="F503" s="10"/>
      <c r="G503" s="9"/>
      <c r="H503" s="10"/>
      <c r="I503" s="9"/>
      <c r="J503" s="11">
        <f t="shared" si="490"/>
        <v>0</v>
      </c>
      <c r="K503" s="12">
        <f t="shared" si="491"/>
        <v>0</v>
      </c>
      <c r="L503" s="12">
        <f t="shared" si="492"/>
        <v>0</v>
      </c>
      <c r="M503" s="12">
        <f t="shared" si="493"/>
        <v>0</v>
      </c>
      <c r="N503" s="12">
        <f t="shared" si="494"/>
        <v>0</v>
      </c>
      <c r="O503" s="12">
        <f t="shared" si="495"/>
        <v>0</v>
      </c>
      <c r="P503" s="12">
        <f t="shared" si="496"/>
        <v>0</v>
      </c>
      <c r="Q503" s="13">
        <f t="shared" si="497"/>
        <v>0</v>
      </c>
      <c r="R503" s="14">
        <f t="shared" si="498"/>
        <v>0</v>
      </c>
      <c r="S503" s="15">
        <f t="shared" si="499"/>
        <v>0</v>
      </c>
      <c r="T503" s="16">
        <f t="shared" si="500"/>
        <v>0</v>
      </c>
      <c r="V503" s="17" t="str">
        <f t="shared" si="503"/>
        <v>2008-02-15</v>
      </c>
      <c r="W503" s="18" t="s">
        <v>37</v>
      </c>
      <c r="X503" s="18" t="s">
        <v>38</v>
      </c>
      <c r="Y503" s="19" t="s">
        <v>37</v>
      </c>
      <c r="Z503" s="19">
        <v>10</v>
      </c>
      <c r="AA503" s="19">
        <v>6</v>
      </c>
      <c r="AB503" s="3" t="s">
        <v>39</v>
      </c>
      <c r="AC503" s="18" t="s">
        <v>40</v>
      </c>
    </row>
    <row r="504" spans="1:20" ht="12" customHeight="1">
      <c r="A504" s="21" t="s">
        <v>41</v>
      </c>
      <c r="B504" s="22" t="s">
        <v>42</v>
      </c>
      <c r="C504" s="23" t="s">
        <v>46</v>
      </c>
      <c r="D504"/>
      <c r="J504" s="25">
        <f>SUM(J492:J503)</f>
        <v>0</v>
      </c>
      <c r="Q504" s="26">
        <f>SUM(Q492:Q503)</f>
        <v>0</v>
      </c>
      <c r="R504" s="27">
        <f>SUM(R492:R503)</f>
        <v>0</v>
      </c>
      <c r="S504" s="28">
        <f>SUM(S492:S503)</f>
        <v>0</v>
      </c>
      <c r="T504" s="29">
        <f>SUM(T492:T503)</f>
        <v>0</v>
      </c>
    </row>
    <row r="505" spans="1:20" ht="12" customHeight="1">
      <c r="A505" s="3" t="s">
        <v>41</v>
      </c>
      <c r="B505" s="30"/>
      <c r="C505" s="31"/>
      <c r="D505" s="32"/>
      <c r="J505" s="33"/>
      <c r="Q505" s="34"/>
      <c r="R505" s="33"/>
      <c r="S505" s="34"/>
      <c r="T505" s="33"/>
    </row>
    <row r="506" spans="1:29" ht="12" customHeight="1">
      <c r="A506" s="8">
        <v>37</v>
      </c>
      <c r="B506" s="8" t="s">
        <v>46</v>
      </c>
      <c r="C506" s="8">
        <v>1</v>
      </c>
      <c r="D506" s="9"/>
      <c r="E506" s="10"/>
      <c r="F506" s="9"/>
      <c r="G506" s="10"/>
      <c r="H506" s="9"/>
      <c r="I506" s="10"/>
      <c r="J506" s="11">
        <f aca="true" t="shared" si="504" ref="J506:J517">SUM(K506:P506)</f>
        <v>0</v>
      </c>
      <c r="K506" s="12">
        <f aca="true" t="shared" si="505" ref="K506:K517">7.001*ROUNDDOWN(D506/100,0)+5.000001*ROUNDDOWN(MOD(D506,100)/10,0)+3.000000001*ROUNDDOWN(MOD(D506,10),0)</f>
        <v>0</v>
      </c>
      <c r="L506" s="12">
        <f aca="true" t="shared" si="506" ref="L506:L517">7.001*ROUNDDOWN(E506/100,0)+5.000001*ROUNDDOWN(MOD(E506,100)/10,0)+3.000000001*ROUNDDOWN(MOD(E506,10),0)</f>
        <v>0</v>
      </c>
      <c r="M506" s="12">
        <f aca="true" t="shared" si="507" ref="M506:M517">7.001*ROUNDDOWN(F506/100,0)+5.000001*ROUNDDOWN(MOD(F506,100)/10,0)+3.000000001*ROUNDDOWN(MOD(F506,10),0)</f>
        <v>0</v>
      </c>
      <c r="N506" s="12">
        <f aca="true" t="shared" si="508" ref="N506:N517">7.001*ROUNDDOWN(G506/100,0)+5.000001*ROUNDDOWN(MOD(G506,100)/10,0)+3.000000001*ROUNDDOWN(MOD(G506,10),0)</f>
        <v>0</v>
      </c>
      <c r="O506" s="12">
        <f aca="true" t="shared" si="509" ref="O506:O517">7.001*ROUNDDOWN(H506/100,0)+5.000001*ROUNDDOWN(MOD(H506,100)/10,0)+3.000000001*ROUNDDOWN(MOD(H506,10),0)</f>
        <v>0</v>
      </c>
      <c r="P506" s="12">
        <f aca="true" t="shared" si="510" ref="P506:P517">7.001*ROUNDDOWN(I506/100,0)+5.000001*ROUNDDOWN(MOD(I506,100)/10,0)+3.000000001*ROUNDDOWN(MOD(I506,10),0)</f>
        <v>0</v>
      </c>
      <c r="Q506" s="13">
        <f aca="true" t="shared" si="511" ref="Q506:Q517">ROUNDDOWN(D506/100,0)+ROUNDDOWN(E506/100,0)+ROUNDDOWN(F506/100,0)+ROUNDDOWN(G506/100,0)+ROUNDDOWN(H506/100,0)+ROUNDDOWN(I506/100,0)</f>
        <v>0</v>
      </c>
      <c r="R506" s="14">
        <f aca="true" t="shared" si="512" ref="R506:R517">ROUNDDOWN(MOD(D506,100)/10,0)+ROUNDDOWN(MOD(E506,100)/10,0)+ROUNDDOWN(MOD(F506,100)/10,0)+ROUNDDOWN(MOD(G506,100)/10,0)+ROUNDDOWN(MOD(H506,100)/10,0)+ROUNDDOWN(MOD(I506,100)/10,0)</f>
        <v>0</v>
      </c>
      <c r="S506" s="15">
        <f aca="true" t="shared" si="513" ref="S506:S517">ROUNDDOWN(MOD(D506,10),0)+ROUNDDOWN(MOD(E506,10),0)+ROUNDDOWN(MOD(F506,10),0)+ROUNDDOWN(MOD(G506,10),0)+ROUNDDOWN(MOD(H506,10),0)+ROUNDDOWN(MOD(I506,10),0)</f>
        <v>0</v>
      </c>
      <c r="T506" s="16">
        <f aca="true" t="shared" si="514" ref="T506:T517">Q506+R506+S506</f>
        <v>0</v>
      </c>
      <c r="V506" s="17" t="s">
        <v>36</v>
      </c>
      <c r="W506" s="18" t="s">
        <v>37</v>
      </c>
      <c r="X506" s="18" t="s">
        <v>38</v>
      </c>
      <c r="Y506" s="19" t="s">
        <v>37</v>
      </c>
      <c r="Z506" s="19">
        <v>10</v>
      </c>
      <c r="AA506" s="19">
        <v>6</v>
      </c>
      <c r="AB506" s="3" t="s">
        <v>39</v>
      </c>
      <c r="AC506" s="18" t="s">
        <v>40</v>
      </c>
    </row>
    <row r="507" spans="1:29" ht="12" customHeight="1">
      <c r="A507" s="20">
        <f aca="true" t="shared" si="515" ref="A507:A517">A506</f>
        <v>37</v>
      </c>
      <c r="B507" s="20" t="str">
        <f aca="true" t="shared" si="516" ref="B507:B517">B506</f>
        <v> </v>
      </c>
      <c r="C507" s="8">
        <v>2</v>
      </c>
      <c r="D507" s="9"/>
      <c r="E507" s="10"/>
      <c r="F507" s="9"/>
      <c r="G507" s="10"/>
      <c r="H507" s="9"/>
      <c r="I507" s="10"/>
      <c r="J507" s="11">
        <f t="shared" si="504"/>
        <v>0</v>
      </c>
      <c r="K507" s="12">
        <f t="shared" si="505"/>
        <v>0</v>
      </c>
      <c r="L507" s="12">
        <f t="shared" si="506"/>
        <v>0</v>
      </c>
      <c r="M507" s="12">
        <f t="shared" si="507"/>
        <v>0</v>
      </c>
      <c r="N507" s="12">
        <f t="shared" si="508"/>
        <v>0</v>
      </c>
      <c r="O507" s="12">
        <f t="shared" si="509"/>
        <v>0</v>
      </c>
      <c r="P507" s="12">
        <f t="shared" si="510"/>
        <v>0</v>
      </c>
      <c r="Q507" s="13">
        <f t="shared" si="511"/>
        <v>0</v>
      </c>
      <c r="R507" s="14">
        <f t="shared" si="512"/>
        <v>0</v>
      </c>
      <c r="S507" s="15">
        <f t="shared" si="513"/>
        <v>0</v>
      </c>
      <c r="T507" s="16">
        <f t="shared" si="514"/>
        <v>0</v>
      </c>
      <c r="V507" s="17" t="str">
        <f aca="true" t="shared" si="517" ref="V507:V517">V506</f>
        <v>2008-02-15</v>
      </c>
      <c r="W507" s="18" t="s">
        <v>37</v>
      </c>
      <c r="X507" s="18" t="s">
        <v>38</v>
      </c>
      <c r="Y507" s="19" t="s">
        <v>37</v>
      </c>
      <c r="Z507" s="19">
        <v>10</v>
      </c>
      <c r="AA507" s="19">
        <v>6</v>
      </c>
      <c r="AB507" s="3" t="s">
        <v>39</v>
      </c>
      <c r="AC507" s="18" t="s">
        <v>40</v>
      </c>
    </row>
    <row r="508" spans="1:29" ht="12" customHeight="1">
      <c r="A508" s="20">
        <f t="shared" si="515"/>
        <v>37</v>
      </c>
      <c r="B508" s="20" t="str">
        <f t="shared" si="516"/>
        <v> </v>
      </c>
      <c r="C508" s="8">
        <v>3</v>
      </c>
      <c r="D508" s="9"/>
      <c r="E508" s="10"/>
      <c r="F508" s="9"/>
      <c r="G508" s="10"/>
      <c r="H508" s="9"/>
      <c r="I508" s="10"/>
      <c r="J508" s="11">
        <f t="shared" si="504"/>
        <v>0</v>
      </c>
      <c r="K508" s="12">
        <f t="shared" si="505"/>
        <v>0</v>
      </c>
      <c r="L508" s="12">
        <f t="shared" si="506"/>
        <v>0</v>
      </c>
      <c r="M508" s="12">
        <f t="shared" si="507"/>
        <v>0</v>
      </c>
      <c r="N508" s="12">
        <f t="shared" si="508"/>
        <v>0</v>
      </c>
      <c r="O508" s="12">
        <f t="shared" si="509"/>
        <v>0</v>
      </c>
      <c r="P508" s="12">
        <f t="shared" si="510"/>
        <v>0</v>
      </c>
      <c r="Q508" s="13">
        <f t="shared" si="511"/>
        <v>0</v>
      </c>
      <c r="R508" s="14">
        <f t="shared" si="512"/>
        <v>0</v>
      </c>
      <c r="S508" s="15">
        <f t="shared" si="513"/>
        <v>0</v>
      </c>
      <c r="T508" s="16">
        <f t="shared" si="514"/>
        <v>0</v>
      </c>
      <c r="V508" s="17" t="str">
        <f t="shared" si="517"/>
        <v>2008-02-15</v>
      </c>
      <c r="W508" s="18" t="s">
        <v>37</v>
      </c>
      <c r="X508" s="18" t="s">
        <v>38</v>
      </c>
      <c r="Y508" s="19" t="s">
        <v>37</v>
      </c>
      <c r="Z508" s="19">
        <v>10</v>
      </c>
      <c r="AA508" s="19">
        <v>6</v>
      </c>
      <c r="AB508" s="3" t="s">
        <v>39</v>
      </c>
      <c r="AC508" s="18" t="s">
        <v>40</v>
      </c>
    </row>
    <row r="509" spans="1:29" ht="12" customHeight="1">
      <c r="A509" s="20">
        <f t="shared" si="515"/>
        <v>37</v>
      </c>
      <c r="B509" s="20" t="str">
        <f t="shared" si="516"/>
        <v> </v>
      </c>
      <c r="C509" s="8">
        <v>4</v>
      </c>
      <c r="D509" s="10"/>
      <c r="E509" s="9"/>
      <c r="F509" s="10"/>
      <c r="G509" s="9"/>
      <c r="H509" s="10"/>
      <c r="I509" s="9"/>
      <c r="J509" s="11">
        <f t="shared" si="504"/>
        <v>0</v>
      </c>
      <c r="K509" s="12">
        <f t="shared" si="505"/>
        <v>0</v>
      </c>
      <c r="L509" s="12">
        <f t="shared" si="506"/>
        <v>0</v>
      </c>
      <c r="M509" s="12">
        <f t="shared" si="507"/>
        <v>0</v>
      </c>
      <c r="N509" s="12">
        <f t="shared" si="508"/>
        <v>0</v>
      </c>
      <c r="O509" s="12">
        <f t="shared" si="509"/>
        <v>0</v>
      </c>
      <c r="P509" s="12">
        <f t="shared" si="510"/>
        <v>0</v>
      </c>
      <c r="Q509" s="13">
        <f t="shared" si="511"/>
        <v>0</v>
      </c>
      <c r="R509" s="14">
        <f t="shared" si="512"/>
        <v>0</v>
      </c>
      <c r="S509" s="15">
        <f t="shared" si="513"/>
        <v>0</v>
      </c>
      <c r="T509" s="16">
        <f t="shared" si="514"/>
        <v>0</v>
      </c>
      <c r="V509" s="17" t="str">
        <f t="shared" si="517"/>
        <v>2008-02-15</v>
      </c>
      <c r="W509" s="18" t="s">
        <v>37</v>
      </c>
      <c r="X509" s="18" t="s">
        <v>38</v>
      </c>
      <c r="Y509" s="19" t="s">
        <v>37</v>
      </c>
      <c r="Z509" s="19">
        <v>10</v>
      </c>
      <c r="AA509" s="19">
        <v>6</v>
      </c>
      <c r="AB509" s="3" t="s">
        <v>39</v>
      </c>
      <c r="AC509" s="18" t="s">
        <v>40</v>
      </c>
    </row>
    <row r="510" spans="1:29" ht="12" customHeight="1">
      <c r="A510" s="20">
        <f t="shared" si="515"/>
        <v>37</v>
      </c>
      <c r="B510" s="20" t="str">
        <f t="shared" si="516"/>
        <v> </v>
      </c>
      <c r="C510" s="8">
        <v>5</v>
      </c>
      <c r="D510" s="10"/>
      <c r="E510" s="9"/>
      <c r="F510" s="10"/>
      <c r="G510" s="9"/>
      <c r="H510" s="10"/>
      <c r="I510" s="9"/>
      <c r="J510" s="11">
        <f t="shared" si="504"/>
        <v>0</v>
      </c>
      <c r="K510" s="12">
        <f t="shared" si="505"/>
        <v>0</v>
      </c>
      <c r="L510" s="12">
        <f t="shared" si="506"/>
        <v>0</v>
      </c>
      <c r="M510" s="12">
        <f t="shared" si="507"/>
        <v>0</v>
      </c>
      <c r="N510" s="12">
        <f t="shared" si="508"/>
        <v>0</v>
      </c>
      <c r="O510" s="12">
        <f t="shared" si="509"/>
        <v>0</v>
      </c>
      <c r="P510" s="12">
        <f t="shared" si="510"/>
        <v>0</v>
      </c>
      <c r="Q510" s="13">
        <f t="shared" si="511"/>
        <v>0</v>
      </c>
      <c r="R510" s="14">
        <f t="shared" si="512"/>
        <v>0</v>
      </c>
      <c r="S510" s="15">
        <f t="shared" si="513"/>
        <v>0</v>
      </c>
      <c r="T510" s="16">
        <f t="shared" si="514"/>
        <v>0</v>
      </c>
      <c r="V510" s="17" t="str">
        <f t="shared" si="517"/>
        <v>2008-02-15</v>
      </c>
      <c r="W510" s="18" t="s">
        <v>37</v>
      </c>
      <c r="X510" s="18" t="s">
        <v>38</v>
      </c>
      <c r="Y510" s="19" t="s">
        <v>37</v>
      </c>
      <c r="Z510" s="19">
        <v>10</v>
      </c>
      <c r="AA510" s="19">
        <v>6</v>
      </c>
      <c r="AB510" s="3" t="s">
        <v>39</v>
      </c>
      <c r="AC510" s="18" t="s">
        <v>40</v>
      </c>
    </row>
    <row r="511" spans="1:29" ht="12" customHeight="1">
      <c r="A511" s="20">
        <f t="shared" si="515"/>
        <v>37</v>
      </c>
      <c r="B511" s="20" t="str">
        <f t="shared" si="516"/>
        <v> </v>
      </c>
      <c r="C511" s="8">
        <v>6</v>
      </c>
      <c r="D511" s="10"/>
      <c r="E511" s="9"/>
      <c r="F511" s="10"/>
      <c r="G511" s="9"/>
      <c r="H511" s="10"/>
      <c r="I511" s="9"/>
      <c r="J511" s="11">
        <f t="shared" si="504"/>
        <v>0</v>
      </c>
      <c r="K511" s="12">
        <f t="shared" si="505"/>
        <v>0</v>
      </c>
      <c r="L511" s="12">
        <f t="shared" si="506"/>
        <v>0</v>
      </c>
      <c r="M511" s="12">
        <f t="shared" si="507"/>
        <v>0</v>
      </c>
      <c r="N511" s="12">
        <f t="shared" si="508"/>
        <v>0</v>
      </c>
      <c r="O511" s="12">
        <f t="shared" si="509"/>
        <v>0</v>
      </c>
      <c r="P511" s="12">
        <f t="shared" si="510"/>
        <v>0</v>
      </c>
      <c r="Q511" s="13">
        <f t="shared" si="511"/>
        <v>0</v>
      </c>
      <c r="R511" s="14">
        <f t="shared" si="512"/>
        <v>0</v>
      </c>
      <c r="S511" s="15">
        <f t="shared" si="513"/>
        <v>0</v>
      </c>
      <c r="T511" s="16">
        <f t="shared" si="514"/>
        <v>0</v>
      </c>
      <c r="V511" s="17" t="str">
        <f t="shared" si="517"/>
        <v>2008-02-15</v>
      </c>
      <c r="W511" s="18" t="s">
        <v>37</v>
      </c>
      <c r="X511" s="18" t="s">
        <v>38</v>
      </c>
      <c r="Y511" s="19" t="s">
        <v>37</v>
      </c>
      <c r="Z511" s="19">
        <v>10</v>
      </c>
      <c r="AA511" s="19">
        <v>6</v>
      </c>
      <c r="AB511" s="3" t="s">
        <v>39</v>
      </c>
      <c r="AC511" s="18" t="s">
        <v>40</v>
      </c>
    </row>
    <row r="512" spans="1:29" ht="12" customHeight="1">
      <c r="A512" s="20">
        <f t="shared" si="515"/>
        <v>37</v>
      </c>
      <c r="B512" s="20" t="str">
        <f t="shared" si="516"/>
        <v> </v>
      </c>
      <c r="C512" s="8">
        <v>7</v>
      </c>
      <c r="D512" s="9"/>
      <c r="E512" s="10"/>
      <c r="F512" s="9"/>
      <c r="G512" s="10"/>
      <c r="H512" s="9"/>
      <c r="I512" s="10"/>
      <c r="J512" s="11">
        <f t="shared" si="504"/>
        <v>0</v>
      </c>
      <c r="K512" s="12">
        <f t="shared" si="505"/>
        <v>0</v>
      </c>
      <c r="L512" s="12">
        <f t="shared" si="506"/>
        <v>0</v>
      </c>
      <c r="M512" s="12">
        <f t="shared" si="507"/>
        <v>0</v>
      </c>
      <c r="N512" s="12">
        <f t="shared" si="508"/>
        <v>0</v>
      </c>
      <c r="O512" s="12">
        <f t="shared" si="509"/>
        <v>0</v>
      </c>
      <c r="P512" s="12">
        <f t="shared" si="510"/>
        <v>0</v>
      </c>
      <c r="Q512" s="13">
        <f t="shared" si="511"/>
        <v>0</v>
      </c>
      <c r="R512" s="14">
        <f t="shared" si="512"/>
        <v>0</v>
      </c>
      <c r="S512" s="15">
        <f t="shared" si="513"/>
        <v>0</v>
      </c>
      <c r="T512" s="16">
        <f t="shared" si="514"/>
        <v>0</v>
      </c>
      <c r="V512" s="17" t="str">
        <f t="shared" si="517"/>
        <v>2008-02-15</v>
      </c>
      <c r="W512" s="18" t="s">
        <v>37</v>
      </c>
      <c r="X512" s="18" t="s">
        <v>38</v>
      </c>
      <c r="Y512" s="19" t="s">
        <v>37</v>
      </c>
      <c r="Z512" s="19">
        <v>10</v>
      </c>
      <c r="AA512" s="19">
        <v>6</v>
      </c>
      <c r="AB512" s="3" t="s">
        <v>39</v>
      </c>
      <c r="AC512" s="18" t="s">
        <v>40</v>
      </c>
    </row>
    <row r="513" spans="1:29" ht="12" customHeight="1">
      <c r="A513" s="20">
        <f t="shared" si="515"/>
        <v>37</v>
      </c>
      <c r="B513" s="20" t="str">
        <f t="shared" si="516"/>
        <v> </v>
      </c>
      <c r="C513" s="8">
        <v>8</v>
      </c>
      <c r="D513" s="9"/>
      <c r="E513" s="10"/>
      <c r="F513" s="9"/>
      <c r="G513" s="10"/>
      <c r="H513" s="9"/>
      <c r="I513" s="10"/>
      <c r="J513" s="11">
        <f t="shared" si="504"/>
        <v>0</v>
      </c>
      <c r="K513" s="12">
        <f t="shared" si="505"/>
        <v>0</v>
      </c>
      <c r="L513" s="12">
        <f t="shared" si="506"/>
        <v>0</v>
      </c>
      <c r="M513" s="12">
        <f t="shared" si="507"/>
        <v>0</v>
      </c>
      <c r="N513" s="12">
        <f t="shared" si="508"/>
        <v>0</v>
      </c>
      <c r="O513" s="12">
        <f t="shared" si="509"/>
        <v>0</v>
      </c>
      <c r="P513" s="12">
        <f t="shared" si="510"/>
        <v>0</v>
      </c>
      <c r="Q513" s="13">
        <f t="shared" si="511"/>
        <v>0</v>
      </c>
      <c r="R513" s="14">
        <f t="shared" si="512"/>
        <v>0</v>
      </c>
      <c r="S513" s="15">
        <f t="shared" si="513"/>
        <v>0</v>
      </c>
      <c r="T513" s="16">
        <f t="shared" si="514"/>
        <v>0</v>
      </c>
      <c r="V513" s="17" t="str">
        <f t="shared" si="517"/>
        <v>2008-02-15</v>
      </c>
      <c r="W513" s="18" t="s">
        <v>37</v>
      </c>
      <c r="X513" s="18" t="s">
        <v>38</v>
      </c>
      <c r="Y513" s="19" t="s">
        <v>37</v>
      </c>
      <c r="Z513" s="19">
        <v>10</v>
      </c>
      <c r="AA513" s="19">
        <v>6</v>
      </c>
      <c r="AB513" s="3" t="s">
        <v>39</v>
      </c>
      <c r="AC513" s="18" t="s">
        <v>40</v>
      </c>
    </row>
    <row r="514" spans="1:29" ht="12" customHeight="1">
      <c r="A514" s="20">
        <f t="shared" si="515"/>
        <v>37</v>
      </c>
      <c r="B514" s="20" t="str">
        <f t="shared" si="516"/>
        <v> </v>
      </c>
      <c r="C514" s="8">
        <v>9</v>
      </c>
      <c r="D514" s="9"/>
      <c r="E514" s="10"/>
      <c r="F514" s="9"/>
      <c r="G514" s="10"/>
      <c r="H514" s="9"/>
      <c r="I514" s="10"/>
      <c r="J514" s="11">
        <f t="shared" si="504"/>
        <v>0</v>
      </c>
      <c r="K514" s="12">
        <f t="shared" si="505"/>
        <v>0</v>
      </c>
      <c r="L514" s="12">
        <f t="shared" si="506"/>
        <v>0</v>
      </c>
      <c r="M514" s="12">
        <f t="shared" si="507"/>
        <v>0</v>
      </c>
      <c r="N514" s="12">
        <f t="shared" si="508"/>
        <v>0</v>
      </c>
      <c r="O514" s="12">
        <f t="shared" si="509"/>
        <v>0</v>
      </c>
      <c r="P514" s="12">
        <f t="shared" si="510"/>
        <v>0</v>
      </c>
      <c r="Q514" s="13">
        <f t="shared" si="511"/>
        <v>0</v>
      </c>
      <c r="R514" s="14">
        <f t="shared" si="512"/>
        <v>0</v>
      </c>
      <c r="S514" s="15">
        <f t="shared" si="513"/>
        <v>0</v>
      </c>
      <c r="T514" s="16">
        <f t="shared" si="514"/>
        <v>0</v>
      </c>
      <c r="V514" s="17" t="str">
        <f t="shared" si="517"/>
        <v>2008-02-15</v>
      </c>
      <c r="W514" s="18" t="s">
        <v>37</v>
      </c>
      <c r="X514" s="18" t="s">
        <v>38</v>
      </c>
      <c r="Y514" s="19" t="s">
        <v>37</v>
      </c>
      <c r="Z514" s="19">
        <v>10</v>
      </c>
      <c r="AA514" s="19">
        <v>6</v>
      </c>
      <c r="AB514" s="3" t="s">
        <v>39</v>
      </c>
      <c r="AC514" s="18" t="s">
        <v>40</v>
      </c>
    </row>
    <row r="515" spans="1:29" ht="12" customHeight="1">
      <c r="A515" s="20">
        <f t="shared" si="515"/>
        <v>37</v>
      </c>
      <c r="B515" s="20" t="str">
        <f t="shared" si="516"/>
        <v> </v>
      </c>
      <c r="C515" s="8">
        <v>10</v>
      </c>
      <c r="D515" s="10"/>
      <c r="E515" s="9"/>
      <c r="F515" s="10"/>
      <c r="G515" s="9"/>
      <c r="H515" s="10"/>
      <c r="I515" s="9"/>
      <c r="J515" s="11">
        <f t="shared" si="504"/>
        <v>0</v>
      </c>
      <c r="K515" s="12">
        <f t="shared" si="505"/>
        <v>0</v>
      </c>
      <c r="L515" s="12">
        <f t="shared" si="506"/>
        <v>0</v>
      </c>
      <c r="M515" s="12">
        <f t="shared" si="507"/>
        <v>0</v>
      </c>
      <c r="N515" s="12">
        <f t="shared" si="508"/>
        <v>0</v>
      </c>
      <c r="O515" s="12">
        <f t="shared" si="509"/>
        <v>0</v>
      </c>
      <c r="P515" s="12">
        <f t="shared" si="510"/>
        <v>0</v>
      </c>
      <c r="Q515" s="13">
        <f t="shared" si="511"/>
        <v>0</v>
      </c>
      <c r="R515" s="14">
        <f t="shared" si="512"/>
        <v>0</v>
      </c>
      <c r="S515" s="15">
        <f t="shared" si="513"/>
        <v>0</v>
      </c>
      <c r="T515" s="16">
        <f t="shared" si="514"/>
        <v>0</v>
      </c>
      <c r="V515" s="17" t="str">
        <f t="shared" si="517"/>
        <v>2008-02-15</v>
      </c>
      <c r="W515" s="18" t="s">
        <v>37</v>
      </c>
      <c r="X515" s="18" t="s">
        <v>38</v>
      </c>
      <c r="Y515" s="19" t="s">
        <v>37</v>
      </c>
      <c r="Z515" s="19">
        <v>10</v>
      </c>
      <c r="AA515" s="19">
        <v>6</v>
      </c>
      <c r="AB515" s="3" t="s">
        <v>39</v>
      </c>
      <c r="AC515" s="18" t="s">
        <v>40</v>
      </c>
    </row>
    <row r="516" spans="1:29" ht="12" customHeight="1">
      <c r="A516" s="20">
        <f t="shared" si="515"/>
        <v>37</v>
      </c>
      <c r="B516" s="20" t="str">
        <f t="shared" si="516"/>
        <v> </v>
      </c>
      <c r="C516" s="8">
        <v>11</v>
      </c>
      <c r="D516" s="10"/>
      <c r="E516" s="9"/>
      <c r="F516" s="10"/>
      <c r="G516" s="9"/>
      <c r="H516" s="10"/>
      <c r="I516" s="9"/>
      <c r="J516" s="11">
        <f t="shared" si="504"/>
        <v>0</v>
      </c>
      <c r="K516" s="12">
        <f t="shared" si="505"/>
        <v>0</v>
      </c>
      <c r="L516" s="12">
        <f t="shared" si="506"/>
        <v>0</v>
      </c>
      <c r="M516" s="12">
        <f t="shared" si="507"/>
        <v>0</v>
      </c>
      <c r="N516" s="12">
        <f t="shared" si="508"/>
        <v>0</v>
      </c>
      <c r="O516" s="12">
        <f t="shared" si="509"/>
        <v>0</v>
      </c>
      <c r="P516" s="12">
        <f t="shared" si="510"/>
        <v>0</v>
      </c>
      <c r="Q516" s="13">
        <f t="shared" si="511"/>
        <v>0</v>
      </c>
      <c r="R516" s="14">
        <f t="shared" si="512"/>
        <v>0</v>
      </c>
      <c r="S516" s="15">
        <f t="shared" si="513"/>
        <v>0</v>
      </c>
      <c r="T516" s="16">
        <f t="shared" si="514"/>
        <v>0</v>
      </c>
      <c r="V516" s="17" t="str">
        <f t="shared" si="517"/>
        <v>2008-02-15</v>
      </c>
      <c r="W516" s="18" t="s">
        <v>37</v>
      </c>
      <c r="X516" s="18" t="s">
        <v>38</v>
      </c>
      <c r="Y516" s="19" t="s">
        <v>37</v>
      </c>
      <c r="Z516" s="19">
        <v>10</v>
      </c>
      <c r="AA516" s="19">
        <v>6</v>
      </c>
      <c r="AB516" s="3" t="s">
        <v>39</v>
      </c>
      <c r="AC516" s="18" t="s">
        <v>40</v>
      </c>
    </row>
    <row r="517" spans="1:29" ht="12" customHeight="1">
      <c r="A517" s="20">
        <f t="shared" si="515"/>
        <v>37</v>
      </c>
      <c r="B517" s="20" t="str">
        <f t="shared" si="516"/>
        <v> </v>
      </c>
      <c r="C517" s="8">
        <v>12</v>
      </c>
      <c r="D517" s="10"/>
      <c r="E517" s="9"/>
      <c r="F517" s="10"/>
      <c r="G517" s="9"/>
      <c r="H517" s="10"/>
      <c r="I517" s="9"/>
      <c r="J517" s="11">
        <f t="shared" si="504"/>
        <v>0</v>
      </c>
      <c r="K517" s="12">
        <f t="shared" si="505"/>
        <v>0</v>
      </c>
      <c r="L517" s="12">
        <f t="shared" si="506"/>
        <v>0</v>
      </c>
      <c r="M517" s="12">
        <f t="shared" si="507"/>
        <v>0</v>
      </c>
      <c r="N517" s="12">
        <f t="shared" si="508"/>
        <v>0</v>
      </c>
      <c r="O517" s="12">
        <f t="shared" si="509"/>
        <v>0</v>
      </c>
      <c r="P517" s="12">
        <f t="shared" si="510"/>
        <v>0</v>
      </c>
      <c r="Q517" s="13">
        <f t="shared" si="511"/>
        <v>0</v>
      </c>
      <c r="R517" s="14">
        <f t="shared" si="512"/>
        <v>0</v>
      </c>
      <c r="S517" s="15">
        <f t="shared" si="513"/>
        <v>0</v>
      </c>
      <c r="T517" s="16">
        <f t="shared" si="514"/>
        <v>0</v>
      </c>
      <c r="V517" s="17" t="str">
        <f t="shared" si="517"/>
        <v>2008-02-15</v>
      </c>
      <c r="W517" s="18" t="s">
        <v>37</v>
      </c>
      <c r="X517" s="18" t="s">
        <v>38</v>
      </c>
      <c r="Y517" s="19" t="s">
        <v>37</v>
      </c>
      <c r="Z517" s="19">
        <v>10</v>
      </c>
      <c r="AA517" s="19">
        <v>6</v>
      </c>
      <c r="AB517" s="3" t="s">
        <v>39</v>
      </c>
      <c r="AC517" s="18" t="s">
        <v>40</v>
      </c>
    </row>
    <row r="518" spans="1:20" ht="12" customHeight="1">
      <c r="A518" s="21" t="s">
        <v>41</v>
      </c>
      <c r="B518" s="22" t="s">
        <v>42</v>
      </c>
      <c r="C518" s="23" t="s">
        <v>46</v>
      </c>
      <c r="D518"/>
      <c r="J518" s="25">
        <f>SUM(J506:J517)</f>
        <v>0</v>
      </c>
      <c r="Q518" s="26">
        <f>SUM(Q506:Q517)</f>
        <v>0</v>
      </c>
      <c r="R518" s="27">
        <f>SUM(R506:R517)</f>
        <v>0</v>
      </c>
      <c r="S518" s="28">
        <f>SUM(S506:S517)</f>
        <v>0</v>
      </c>
      <c r="T518" s="29">
        <f>SUM(T506:T517)</f>
        <v>0</v>
      </c>
    </row>
    <row r="519" spans="1:20" ht="12" customHeight="1">
      <c r="A519" s="3" t="s">
        <v>41</v>
      </c>
      <c r="B519" s="30"/>
      <c r="C519" s="31"/>
      <c r="D519" s="32"/>
      <c r="J519" s="33"/>
      <c r="Q519" s="34"/>
      <c r="R519" s="33"/>
      <c r="S519" s="34"/>
      <c r="T519" s="33"/>
    </row>
    <row r="520" spans="1:29" ht="12" customHeight="1">
      <c r="A520" s="8">
        <v>38</v>
      </c>
      <c r="B520" s="8" t="s">
        <v>46</v>
      </c>
      <c r="C520" s="8">
        <v>1</v>
      </c>
      <c r="D520" s="9"/>
      <c r="E520" s="10"/>
      <c r="F520" s="9"/>
      <c r="G520" s="10"/>
      <c r="H520" s="9"/>
      <c r="I520" s="10"/>
      <c r="J520" s="11">
        <f aca="true" t="shared" si="518" ref="J520:J531">SUM(K520:P520)</f>
        <v>0</v>
      </c>
      <c r="K520" s="12">
        <f aca="true" t="shared" si="519" ref="K520:K531">7.001*ROUNDDOWN(D520/100,0)+5.000001*ROUNDDOWN(MOD(D520,100)/10,0)+3.000000001*ROUNDDOWN(MOD(D520,10),0)</f>
        <v>0</v>
      </c>
      <c r="L520" s="12">
        <f aca="true" t="shared" si="520" ref="L520:L531">7.001*ROUNDDOWN(E520/100,0)+5.000001*ROUNDDOWN(MOD(E520,100)/10,0)+3.000000001*ROUNDDOWN(MOD(E520,10),0)</f>
        <v>0</v>
      </c>
      <c r="M520" s="12">
        <f aca="true" t="shared" si="521" ref="M520:M531">7.001*ROUNDDOWN(F520/100,0)+5.000001*ROUNDDOWN(MOD(F520,100)/10,0)+3.000000001*ROUNDDOWN(MOD(F520,10),0)</f>
        <v>0</v>
      </c>
      <c r="N520" s="12">
        <f aca="true" t="shared" si="522" ref="N520:N531">7.001*ROUNDDOWN(G520/100,0)+5.000001*ROUNDDOWN(MOD(G520,100)/10,0)+3.000000001*ROUNDDOWN(MOD(G520,10),0)</f>
        <v>0</v>
      </c>
      <c r="O520" s="12">
        <f aca="true" t="shared" si="523" ref="O520:O531">7.001*ROUNDDOWN(H520/100,0)+5.000001*ROUNDDOWN(MOD(H520,100)/10,0)+3.000000001*ROUNDDOWN(MOD(H520,10),0)</f>
        <v>0</v>
      </c>
      <c r="P520" s="12">
        <f aca="true" t="shared" si="524" ref="P520:P531">7.001*ROUNDDOWN(I520/100,0)+5.000001*ROUNDDOWN(MOD(I520,100)/10,0)+3.000000001*ROUNDDOWN(MOD(I520,10),0)</f>
        <v>0</v>
      </c>
      <c r="Q520" s="13">
        <f aca="true" t="shared" si="525" ref="Q520:Q531">ROUNDDOWN(D520/100,0)+ROUNDDOWN(E520/100,0)+ROUNDDOWN(F520/100,0)+ROUNDDOWN(G520/100,0)+ROUNDDOWN(H520/100,0)+ROUNDDOWN(I520/100,0)</f>
        <v>0</v>
      </c>
      <c r="R520" s="14">
        <f aca="true" t="shared" si="526" ref="R520:R531">ROUNDDOWN(MOD(D520,100)/10,0)+ROUNDDOWN(MOD(E520,100)/10,0)+ROUNDDOWN(MOD(F520,100)/10,0)+ROUNDDOWN(MOD(G520,100)/10,0)+ROUNDDOWN(MOD(H520,100)/10,0)+ROUNDDOWN(MOD(I520,100)/10,0)</f>
        <v>0</v>
      </c>
      <c r="S520" s="15">
        <f aca="true" t="shared" si="527" ref="S520:S531">ROUNDDOWN(MOD(D520,10),0)+ROUNDDOWN(MOD(E520,10),0)+ROUNDDOWN(MOD(F520,10),0)+ROUNDDOWN(MOD(G520,10),0)+ROUNDDOWN(MOD(H520,10),0)+ROUNDDOWN(MOD(I520,10),0)</f>
        <v>0</v>
      </c>
      <c r="T520" s="16">
        <f aca="true" t="shared" si="528" ref="T520:T531">Q520+R520+S520</f>
        <v>0</v>
      </c>
      <c r="V520" s="17" t="s">
        <v>36</v>
      </c>
      <c r="W520" s="18" t="s">
        <v>37</v>
      </c>
      <c r="X520" s="18" t="s">
        <v>38</v>
      </c>
      <c r="Y520" s="19" t="s">
        <v>37</v>
      </c>
      <c r="Z520" s="19">
        <v>10</v>
      </c>
      <c r="AA520" s="19">
        <v>6</v>
      </c>
      <c r="AB520" s="3" t="s">
        <v>39</v>
      </c>
      <c r="AC520" s="18" t="s">
        <v>40</v>
      </c>
    </row>
    <row r="521" spans="1:29" ht="12" customHeight="1">
      <c r="A521" s="20">
        <f aca="true" t="shared" si="529" ref="A521:A531">A520</f>
        <v>38</v>
      </c>
      <c r="B521" s="20" t="str">
        <f aca="true" t="shared" si="530" ref="B521:B531">B520</f>
        <v> </v>
      </c>
      <c r="C521" s="8">
        <v>2</v>
      </c>
      <c r="D521" s="9"/>
      <c r="E521" s="10"/>
      <c r="F521" s="9"/>
      <c r="G521" s="10"/>
      <c r="H521" s="9"/>
      <c r="I521" s="10"/>
      <c r="J521" s="11">
        <f t="shared" si="518"/>
        <v>0</v>
      </c>
      <c r="K521" s="12">
        <f t="shared" si="519"/>
        <v>0</v>
      </c>
      <c r="L521" s="12">
        <f t="shared" si="520"/>
        <v>0</v>
      </c>
      <c r="M521" s="12">
        <f t="shared" si="521"/>
        <v>0</v>
      </c>
      <c r="N521" s="12">
        <f t="shared" si="522"/>
        <v>0</v>
      </c>
      <c r="O521" s="12">
        <f t="shared" si="523"/>
        <v>0</v>
      </c>
      <c r="P521" s="12">
        <f t="shared" si="524"/>
        <v>0</v>
      </c>
      <c r="Q521" s="13">
        <f t="shared" si="525"/>
        <v>0</v>
      </c>
      <c r="R521" s="14">
        <f t="shared" si="526"/>
        <v>0</v>
      </c>
      <c r="S521" s="15">
        <f t="shared" si="527"/>
        <v>0</v>
      </c>
      <c r="T521" s="16">
        <f t="shared" si="528"/>
        <v>0</v>
      </c>
      <c r="V521" s="17" t="str">
        <f aca="true" t="shared" si="531" ref="V521:V531">V520</f>
        <v>2008-02-15</v>
      </c>
      <c r="W521" s="18" t="s">
        <v>37</v>
      </c>
      <c r="X521" s="18" t="s">
        <v>38</v>
      </c>
      <c r="Y521" s="19" t="s">
        <v>37</v>
      </c>
      <c r="Z521" s="19">
        <v>10</v>
      </c>
      <c r="AA521" s="19">
        <v>6</v>
      </c>
      <c r="AB521" s="3" t="s">
        <v>39</v>
      </c>
      <c r="AC521" s="18" t="s">
        <v>40</v>
      </c>
    </row>
    <row r="522" spans="1:29" ht="12" customHeight="1">
      <c r="A522" s="20">
        <f t="shared" si="529"/>
        <v>38</v>
      </c>
      <c r="B522" s="20" t="str">
        <f t="shared" si="530"/>
        <v> </v>
      </c>
      <c r="C522" s="8">
        <v>3</v>
      </c>
      <c r="D522" s="9"/>
      <c r="E522" s="10"/>
      <c r="F522" s="9"/>
      <c r="G522" s="10"/>
      <c r="H522" s="9"/>
      <c r="I522" s="10"/>
      <c r="J522" s="11">
        <f t="shared" si="518"/>
        <v>0</v>
      </c>
      <c r="K522" s="12">
        <f t="shared" si="519"/>
        <v>0</v>
      </c>
      <c r="L522" s="12">
        <f t="shared" si="520"/>
        <v>0</v>
      </c>
      <c r="M522" s="12">
        <f t="shared" si="521"/>
        <v>0</v>
      </c>
      <c r="N522" s="12">
        <f t="shared" si="522"/>
        <v>0</v>
      </c>
      <c r="O522" s="12">
        <f t="shared" si="523"/>
        <v>0</v>
      </c>
      <c r="P522" s="12">
        <f t="shared" si="524"/>
        <v>0</v>
      </c>
      <c r="Q522" s="13">
        <f t="shared" si="525"/>
        <v>0</v>
      </c>
      <c r="R522" s="14">
        <f t="shared" si="526"/>
        <v>0</v>
      </c>
      <c r="S522" s="15">
        <f t="shared" si="527"/>
        <v>0</v>
      </c>
      <c r="T522" s="16">
        <f t="shared" si="528"/>
        <v>0</v>
      </c>
      <c r="V522" s="17" t="str">
        <f t="shared" si="531"/>
        <v>2008-02-15</v>
      </c>
      <c r="W522" s="18" t="s">
        <v>37</v>
      </c>
      <c r="X522" s="18" t="s">
        <v>38</v>
      </c>
      <c r="Y522" s="19" t="s">
        <v>37</v>
      </c>
      <c r="Z522" s="19">
        <v>10</v>
      </c>
      <c r="AA522" s="19">
        <v>6</v>
      </c>
      <c r="AB522" s="3" t="s">
        <v>39</v>
      </c>
      <c r="AC522" s="18" t="s">
        <v>40</v>
      </c>
    </row>
    <row r="523" spans="1:29" ht="12" customHeight="1">
      <c r="A523" s="20">
        <f t="shared" si="529"/>
        <v>38</v>
      </c>
      <c r="B523" s="20" t="str">
        <f t="shared" si="530"/>
        <v> </v>
      </c>
      <c r="C523" s="8">
        <v>4</v>
      </c>
      <c r="D523" s="10"/>
      <c r="E523" s="9"/>
      <c r="F523" s="10"/>
      <c r="G523" s="9"/>
      <c r="H523" s="10"/>
      <c r="I523" s="9"/>
      <c r="J523" s="11">
        <f t="shared" si="518"/>
        <v>0</v>
      </c>
      <c r="K523" s="12">
        <f t="shared" si="519"/>
        <v>0</v>
      </c>
      <c r="L523" s="12">
        <f t="shared" si="520"/>
        <v>0</v>
      </c>
      <c r="M523" s="12">
        <f t="shared" si="521"/>
        <v>0</v>
      </c>
      <c r="N523" s="12">
        <f t="shared" si="522"/>
        <v>0</v>
      </c>
      <c r="O523" s="12">
        <f t="shared" si="523"/>
        <v>0</v>
      </c>
      <c r="P523" s="12">
        <f t="shared" si="524"/>
        <v>0</v>
      </c>
      <c r="Q523" s="13">
        <f t="shared" si="525"/>
        <v>0</v>
      </c>
      <c r="R523" s="14">
        <f t="shared" si="526"/>
        <v>0</v>
      </c>
      <c r="S523" s="15">
        <f t="shared" si="527"/>
        <v>0</v>
      </c>
      <c r="T523" s="16">
        <f t="shared" si="528"/>
        <v>0</v>
      </c>
      <c r="V523" s="17" t="str">
        <f t="shared" si="531"/>
        <v>2008-02-15</v>
      </c>
      <c r="W523" s="18" t="s">
        <v>37</v>
      </c>
      <c r="X523" s="18" t="s">
        <v>38</v>
      </c>
      <c r="Y523" s="19" t="s">
        <v>37</v>
      </c>
      <c r="Z523" s="19">
        <v>10</v>
      </c>
      <c r="AA523" s="19">
        <v>6</v>
      </c>
      <c r="AB523" s="3" t="s">
        <v>39</v>
      </c>
      <c r="AC523" s="18" t="s">
        <v>40</v>
      </c>
    </row>
    <row r="524" spans="1:29" ht="12" customHeight="1">
      <c r="A524" s="20">
        <f t="shared" si="529"/>
        <v>38</v>
      </c>
      <c r="B524" s="20" t="str">
        <f t="shared" si="530"/>
        <v> </v>
      </c>
      <c r="C524" s="8">
        <v>5</v>
      </c>
      <c r="D524" s="10"/>
      <c r="E524" s="9"/>
      <c r="F524" s="10"/>
      <c r="G524" s="9"/>
      <c r="H524" s="10"/>
      <c r="I524" s="9"/>
      <c r="J524" s="11">
        <f t="shared" si="518"/>
        <v>0</v>
      </c>
      <c r="K524" s="12">
        <f t="shared" si="519"/>
        <v>0</v>
      </c>
      <c r="L524" s="12">
        <f t="shared" si="520"/>
        <v>0</v>
      </c>
      <c r="M524" s="12">
        <f t="shared" si="521"/>
        <v>0</v>
      </c>
      <c r="N524" s="12">
        <f t="shared" si="522"/>
        <v>0</v>
      </c>
      <c r="O524" s="12">
        <f t="shared" si="523"/>
        <v>0</v>
      </c>
      <c r="P524" s="12">
        <f t="shared" si="524"/>
        <v>0</v>
      </c>
      <c r="Q524" s="13">
        <f t="shared" si="525"/>
        <v>0</v>
      </c>
      <c r="R524" s="14">
        <f t="shared" si="526"/>
        <v>0</v>
      </c>
      <c r="S524" s="15">
        <f t="shared" si="527"/>
        <v>0</v>
      </c>
      <c r="T524" s="16">
        <f t="shared" si="528"/>
        <v>0</v>
      </c>
      <c r="V524" s="17" t="str">
        <f t="shared" si="531"/>
        <v>2008-02-15</v>
      </c>
      <c r="W524" s="18" t="s">
        <v>37</v>
      </c>
      <c r="X524" s="18" t="s">
        <v>38</v>
      </c>
      <c r="Y524" s="19" t="s">
        <v>37</v>
      </c>
      <c r="Z524" s="19">
        <v>10</v>
      </c>
      <c r="AA524" s="19">
        <v>6</v>
      </c>
      <c r="AB524" s="3" t="s">
        <v>39</v>
      </c>
      <c r="AC524" s="18" t="s">
        <v>40</v>
      </c>
    </row>
    <row r="525" spans="1:29" ht="12" customHeight="1">
      <c r="A525" s="20">
        <f t="shared" si="529"/>
        <v>38</v>
      </c>
      <c r="B525" s="20" t="str">
        <f t="shared" si="530"/>
        <v> </v>
      </c>
      <c r="C525" s="8">
        <v>6</v>
      </c>
      <c r="D525" s="10"/>
      <c r="E525" s="9"/>
      <c r="F525" s="10"/>
      <c r="G525" s="9"/>
      <c r="H525" s="10"/>
      <c r="I525" s="9"/>
      <c r="J525" s="11">
        <f t="shared" si="518"/>
        <v>0</v>
      </c>
      <c r="K525" s="12">
        <f t="shared" si="519"/>
        <v>0</v>
      </c>
      <c r="L525" s="12">
        <f t="shared" si="520"/>
        <v>0</v>
      </c>
      <c r="M525" s="12">
        <f t="shared" si="521"/>
        <v>0</v>
      </c>
      <c r="N525" s="12">
        <f t="shared" si="522"/>
        <v>0</v>
      </c>
      <c r="O525" s="12">
        <f t="shared" si="523"/>
        <v>0</v>
      </c>
      <c r="P525" s="12">
        <f t="shared" si="524"/>
        <v>0</v>
      </c>
      <c r="Q525" s="13">
        <f t="shared" si="525"/>
        <v>0</v>
      </c>
      <c r="R525" s="14">
        <f t="shared" si="526"/>
        <v>0</v>
      </c>
      <c r="S525" s="15">
        <f t="shared" si="527"/>
        <v>0</v>
      </c>
      <c r="T525" s="16">
        <f t="shared" si="528"/>
        <v>0</v>
      </c>
      <c r="V525" s="17" t="str">
        <f t="shared" si="531"/>
        <v>2008-02-15</v>
      </c>
      <c r="W525" s="18" t="s">
        <v>37</v>
      </c>
      <c r="X525" s="18" t="s">
        <v>38</v>
      </c>
      <c r="Y525" s="19" t="s">
        <v>37</v>
      </c>
      <c r="Z525" s="19">
        <v>10</v>
      </c>
      <c r="AA525" s="19">
        <v>6</v>
      </c>
      <c r="AB525" s="3" t="s">
        <v>39</v>
      </c>
      <c r="AC525" s="18" t="s">
        <v>40</v>
      </c>
    </row>
    <row r="526" spans="1:29" ht="12" customHeight="1">
      <c r="A526" s="20">
        <f t="shared" si="529"/>
        <v>38</v>
      </c>
      <c r="B526" s="20" t="str">
        <f t="shared" si="530"/>
        <v> </v>
      </c>
      <c r="C526" s="8">
        <v>7</v>
      </c>
      <c r="D526" s="9"/>
      <c r="E526" s="10"/>
      <c r="F526" s="9"/>
      <c r="G526" s="10"/>
      <c r="H526" s="9"/>
      <c r="I526" s="10"/>
      <c r="J526" s="11">
        <f t="shared" si="518"/>
        <v>0</v>
      </c>
      <c r="K526" s="12">
        <f t="shared" si="519"/>
        <v>0</v>
      </c>
      <c r="L526" s="12">
        <f t="shared" si="520"/>
        <v>0</v>
      </c>
      <c r="M526" s="12">
        <f t="shared" si="521"/>
        <v>0</v>
      </c>
      <c r="N526" s="12">
        <f t="shared" si="522"/>
        <v>0</v>
      </c>
      <c r="O526" s="12">
        <f t="shared" si="523"/>
        <v>0</v>
      </c>
      <c r="P526" s="12">
        <f t="shared" si="524"/>
        <v>0</v>
      </c>
      <c r="Q526" s="13">
        <f t="shared" si="525"/>
        <v>0</v>
      </c>
      <c r="R526" s="14">
        <f t="shared" si="526"/>
        <v>0</v>
      </c>
      <c r="S526" s="15">
        <f t="shared" si="527"/>
        <v>0</v>
      </c>
      <c r="T526" s="16">
        <f t="shared" si="528"/>
        <v>0</v>
      </c>
      <c r="V526" s="17" t="str">
        <f t="shared" si="531"/>
        <v>2008-02-15</v>
      </c>
      <c r="W526" s="18" t="s">
        <v>37</v>
      </c>
      <c r="X526" s="18" t="s">
        <v>38</v>
      </c>
      <c r="Y526" s="19" t="s">
        <v>37</v>
      </c>
      <c r="Z526" s="19">
        <v>10</v>
      </c>
      <c r="AA526" s="19">
        <v>6</v>
      </c>
      <c r="AB526" s="3" t="s">
        <v>39</v>
      </c>
      <c r="AC526" s="18" t="s">
        <v>40</v>
      </c>
    </row>
    <row r="527" spans="1:29" ht="12" customHeight="1">
      <c r="A527" s="20">
        <f t="shared" si="529"/>
        <v>38</v>
      </c>
      <c r="B527" s="20" t="str">
        <f t="shared" si="530"/>
        <v> </v>
      </c>
      <c r="C527" s="8">
        <v>8</v>
      </c>
      <c r="D527" s="9"/>
      <c r="E527" s="10"/>
      <c r="F527" s="9"/>
      <c r="G527" s="10"/>
      <c r="H527" s="9"/>
      <c r="I527" s="10"/>
      <c r="J527" s="11">
        <f t="shared" si="518"/>
        <v>0</v>
      </c>
      <c r="K527" s="12">
        <f t="shared" si="519"/>
        <v>0</v>
      </c>
      <c r="L527" s="12">
        <f t="shared" si="520"/>
        <v>0</v>
      </c>
      <c r="M527" s="12">
        <f t="shared" si="521"/>
        <v>0</v>
      </c>
      <c r="N527" s="12">
        <f t="shared" si="522"/>
        <v>0</v>
      </c>
      <c r="O527" s="12">
        <f t="shared" si="523"/>
        <v>0</v>
      </c>
      <c r="P527" s="12">
        <f t="shared" si="524"/>
        <v>0</v>
      </c>
      <c r="Q527" s="13">
        <f t="shared" si="525"/>
        <v>0</v>
      </c>
      <c r="R527" s="14">
        <f t="shared" si="526"/>
        <v>0</v>
      </c>
      <c r="S527" s="15">
        <f t="shared" si="527"/>
        <v>0</v>
      </c>
      <c r="T527" s="16">
        <f t="shared" si="528"/>
        <v>0</v>
      </c>
      <c r="V527" s="17" t="str">
        <f t="shared" si="531"/>
        <v>2008-02-15</v>
      </c>
      <c r="W527" s="18" t="s">
        <v>37</v>
      </c>
      <c r="X527" s="18" t="s">
        <v>38</v>
      </c>
      <c r="Y527" s="19" t="s">
        <v>37</v>
      </c>
      <c r="Z527" s="19">
        <v>10</v>
      </c>
      <c r="AA527" s="19">
        <v>6</v>
      </c>
      <c r="AB527" s="3" t="s">
        <v>39</v>
      </c>
      <c r="AC527" s="18" t="s">
        <v>40</v>
      </c>
    </row>
    <row r="528" spans="1:29" ht="12" customHeight="1">
      <c r="A528" s="20">
        <f t="shared" si="529"/>
        <v>38</v>
      </c>
      <c r="B528" s="20" t="str">
        <f t="shared" si="530"/>
        <v> </v>
      </c>
      <c r="C528" s="8">
        <v>9</v>
      </c>
      <c r="D528" s="9"/>
      <c r="E528" s="10"/>
      <c r="F528" s="9"/>
      <c r="G528" s="10"/>
      <c r="H528" s="9"/>
      <c r="I528" s="10"/>
      <c r="J528" s="11">
        <f t="shared" si="518"/>
        <v>0</v>
      </c>
      <c r="K528" s="12">
        <f t="shared" si="519"/>
        <v>0</v>
      </c>
      <c r="L528" s="12">
        <f t="shared" si="520"/>
        <v>0</v>
      </c>
      <c r="M528" s="12">
        <f t="shared" si="521"/>
        <v>0</v>
      </c>
      <c r="N528" s="12">
        <f t="shared" si="522"/>
        <v>0</v>
      </c>
      <c r="O528" s="12">
        <f t="shared" si="523"/>
        <v>0</v>
      </c>
      <c r="P528" s="12">
        <f t="shared" si="524"/>
        <v>0</v>
      </c>
      <c r="Q528" s="13">
        <f t="shared" si="525"/>
        <v>0</v>
      </c>
      <c r="R528" s="14">
        <f t="shared" si="526"/>
        <v>0</v>
      </c>
      <c r="S528" s="15">
        <f t="shared" si="527"/>
        <v>0</v>
      </c>
      <c r="T528" s="16">
        <f t="shared" si="528"/>
        <v>0</v>
      </c>
      <c r="V528" s="17" t="str">
        <f t="shared" si="531"/>
        <v>2008-02-15</v>
      </c>
      <c r="W528" s="18" t="s">
        <v>37</v>
      </c>
      <c r="X528" s="18" t="s">
        <v>38</v>
      </c>
      <c r="Y528" s="19" t="s">
        <v>37</v>
      </c>
      <c r="Z528" s="19">
        <v>10</v>
      </c>
      <c r="AA528" s="19">
        <v>6</v>
      </c>
      <c r="AB528" s="3" t="s">
        <v>39</v>
      </c>
      <c r="AC528" s="18" t="s">
        <v>40</v>
      </c>
    </row>
    <row r="529" spans="1:29" ht="12" customHeight="1">
      <c r="A529" s="20">
        <f t="shared" si="529"/>
        <v>38</v>
      </c>
      <c r="B529" s="20" t="str">
        <f t="shared" si="530"/>
        <v> </v>
      </c>
      <c r="C529" s="8">
        <v>10</v>
      </c>
      <c r="D529" s="10"/>
      <c r="E529" s="9"/>
      <c r="F529" s="10"/>
      <c r="G529" s="9"/>
      <c r="H529" s="10"/>
      <c r="I529" s="9"/>
      <c r="J529" s="11">
        <f t="shared" si="518"/>
        <v>0</v>
      </c>
      <c r="K529" s="12">
        <f t="shared" si="519"/>
        <v>0</v>
      </c>
      <c r="L529" s="12">
        <f t="shared" si="520"/>
        <v>0</v>
      </c>
      <c r="M529" s="12">
        <f t="shared" si="521"/>
        <v>0</v>
      </c>
      <c r="N529" s="12">
        <f t="shared" si="522"/>
        <v>0</v>
      </c>
      <c r="O529" s="12">
        <f t="shared" si="523"/>
        <v>0</v>
      </c>
      <c r="P529" s="12">
        <f t="shared" si="524"/>
        <v>0</v>
      </c>
      <c r="Q529" s="13">
        <f t="shared" si="525"/>
        <v>0</v>
      </c>
      <c r="R529" s="14">
        <f t="shared" si="526"/>
        <v>0</v>
      </c>
      <c r="S529" s="15">
        <f t="shared" si="527"/>
        <v>0</v>
      </c>
      <c r="T529" s="16">
        <f t="shared" si="528"/>
        <v>0</v>
      </c>
      <c r="V529" s="17" t="str">
        <f t="shared" si="531"/>
        <v>2008-02-15</v>
      </c>
      <c r="W529" s="18" t="s">
        <v>37</v>
      </c>
      <c r="X529" s="18" t="s">
        <v>38</v>
      </c>
      <c r="Y529" s="19" t="s">
        <v>37</v>
      </c>
      <c r="Z529" s="19">
        <v>10</v>
      </c>
      <c r="AA529" s="19">
        <v>6</v>
      </c>
      <c r="AB529" s="3" t="s">
        <v>39</v>
      </c>
      <c r="AC529" s="18" t="s">
        <v>40</v>
      </c>
    </row>
    <row r="530" spans="1:29" ht="12" customHeight="1">
      <c r="A530" s="20">
        <f t="shared" si="529"/>
        <v>38</v>
      </c>
      <c r="B530" s="20" t="str">
        <f t="shared" si="530"/>
        <v> </v>
      </c>
      <c r="C530" s="8">
        <v>11</v>
      </c>
      <c r="D530" s="10"/>
      <c r="E530" s="9"/>
      <c r="F530" s="10"/>
      <c r="G530" s="9"/>
      <c r="H530" s="10"/>
      <c r="I530" s="9"/>
      <c r="J530" s="11">
        <f t="shared" si="518"/>
        <v>0</v>
      </c>
      <c r="K530" s="12">
        <f t="shared" si="519"/>
        <v>0</v>
      </c>
      <c r="L530" s="12">
        <f t="shared" si="520"/>
        <v>0</v>
      </c>
      <c r="M530" s="12">
        <f t="shared" si="521"/>
        <v>0</v>
      </c>
      <c r="N530" s="12">
        <f t="shared" si="522"/>
        <v>0</v>
      </c>
      <c r="O530" s="12">
        <f t="shared" si="523"/>
        <v>0</v>
      </c>
      <c r="P530" s="12">
        <f t="shared" si="524"/>
        <v>0</v>
      </c>
      <c r="Q530" s="13">
        <f t="shared" si="525"/>
        <v>0</v>
      </c>
      <c r="R530" s="14">
        <f t="shared" si="526"/>
        <v>0</v>
      </c>
      <c r="S530" s="15">
        <f t="shared" si="527"/>
        <v>0</v>
      </c>
      <c r="T530" s="16">
        <f t="shared" si="528"/>
        <v>0</v>
      </c>
      <c r="V530" s="17" t="str">
        <f t="shared" si="531"/>
        <v>2008-02-15</v>
      </c>
      <c r="W530" s="18" t="s">
        <v>37</v>
      </c>
      <c r="X530" s="18" t="s">
        <v>38</v>
      </c>
      <c r="Y530" s="19" t="s">
        <v>37</v>
      </c>
      <c r="Z530" s="19">
        <v>10</v>
      </c>
      <c r="AA530" s="19">
        <v>6</v>
      </c>
      <c r="AB530" s="3" t="s">
        <v>39</v>
      </c>
      <c r="AC530" s="18" t="s">
        <v>40</v>
      </c>
    </row>
    <row r="531" spans="1:29" ht="12" customHeight="1">
      <c r="A531" s="20">
        <f t="shared" si="529"/>
        <v>38</v>
      </c>
      <c r="B531" s="20" t="str">
        <f t="shared" si="530"/>
        <v> </v>
      </c>
      <c r="C531" s="8">
        <v>12</v>
      </c>
      <c r="D531" s="10"/>
      <c r="E531" s="9"/>
      <c r="F531" s="10"/>
      <c r="G531" s="9"/>
      <c r="H531" s="10"/>
      <c r="I531" s="9"/>
      <c r="J531" s="11">
        <f t="shared" si="518"/>
        <v>0</v>
      </c>
      <c r="K531" s="12">
        <f t="shared" si="519"/>
        <v>0</v>
      </c>
      <c r="L531" s="12">
        <f t="shared" si="520"/>
        <v>0</v>
      </c>
      <c r="M531" s="12">
        <f t="shared" si="521"/>
        <v>0</v>
      </c>
      <c r="N531" s="12">
        <f t="shared" si="522"/>
        <v>0</v>
      </c>
      <c r="O531" s="12">
        <f t="shared" si="523"/>
        <v>0</v>
      </c>
      <c r="P531" s="12">
        <f t="shared" si="524"/>
        <v>0</v>
      </c>
      <c r="Q531" s="13">
        <f t="shared" si="525"/>
        <v>0</v>
      </c>
      <c r="R531" s="14">
        <f t="shared" si="526"/>
        <v>0</v>
      </c>
      <c r="S531" s="15">
        <f t="shared" si="527"/>
        <v>0</v>
      </c>
      <c r="T531" s="16">
        <f t="shared" si="528"/>
        <v>0</v>
      </c>
      <c r="V531" s="17" t="str">
        <f t="shared" si="531"/>
        <v>2008-02-15</v>
      </c>
      <c r="W531" s="18" t="s">
        <v>37</v>
      </c>
      <c r="X531" s="18" t="s">
        <v>38</v>
      </c>
      <c r="Y531" s="19" t="s">
        <v>37</v>
      </c>
      <c r="Z531" s="19">
        <v>10</v>
      </c>
      <c r="AA531" s="19">
        <v>6</v>
      </c>
      <c r="AB531" s="3" t="s">
        <v>39</v>
      </c>
      <c r="AC531" s="18" t="s">
        <v>40</v>
      </c>
    </row>
    <row r="532" spans="1:20" ht="12" customHeight="1">
      <c r="A532" s="21" t="s">
        <v>41</v>
      </c>
      <c r="B532" s="22" t="s">
        <v>42</v>
      </c>
      <c r="C532" s="23" t="s">
        <v>46</v>
      </c>
      <c r="D532"/>
      <c r="J532" s="25">
        <f>SUM(J520:J531)</f>
        <v>0</v>
      </c>
      <c r="Q532" s="26">
        <f>SUM(Q520:Q531)</f>
        <v>0</v>
      </c>
      <c r="R532" s="27">
        <f>SUM(R520:R531)</f>
        <v>0</v>
      </c>
      <c r="S532" s="28">
        <f>SUM(S520:S531)</f>
        <v>0</v>
      </c>
      <c r="T532" s="29">
        <f>SUM(T520:T531)</f>
        <v>0</v>
      </c>
    </row>
    <row r="533" spans="1:20" ht="12" customHeight="1">
      <c r="A533" s="3" t="s">
        <v>41</v>
      </c>
      <c r="B533" s="30"/>
      <c r="C533" s="31"/>
      <c r="D533" s="32"/>
      <c r="J533" s="33"/>
      <c r="Q533" s="34"/>
      <c r="R533" s="33"/>
      <c r="S533" s="34"/>
      <c r="T533" s="33"/>
    </row>
    <row r="534" spans="1:29" ht="12" customHeight="1">
      <c r="A534" s="8">
        <v>39</v>
      </c>
      <c r="B534" s="8" t="s">
        <v>46</v>
      </c>
      <c r="C534" s="8">
        <v>1</v>
      </c>
      <c r="D534" s="9"/>
      <c r="E534" s="10"/>
      <c r="F534" s="9"/>
      <c r="G534" s="10"/>
      <c r="H534" s="9"/>
      <c r="I534" s="10"/>
      <c r="J534" s="11">
        <f aca="true" t="shared" si="532" ref="J534:J545">SUM(K534:P534)</f>
        <v>0</v>
      </c>
      <c r="K534" s="12">
        <f aca="true" t="shared" si="533" ref="K534:K545">7.001*ROUNDDOWN(D534/100,0)+5.000001*ROUNDDOWN(MOD(D534,100)/10,0)+3.000000001*ROUNDDOWN(MOD(D534,10),0)</f>
        <v>0</v>
      </c>
      <c r="L534" s="12">
        <f aca="true" t="shared" si="534" ref="L534:L545">7.001*ROUNDDOWN(E534/100,0)+5.000001*ROUNDDOWN(MOD(E534,100)/10,0)+3.000000001*ROUNDDOWN(MOD(E534,10),0)</f>
        <v>0</v>
      </c>
      <c r="M534" s="12">
        <f aca="true" t="shared" si="535" ref="M534:M545">7.001*ROUNDDOWN(F534/100,0)+5.000001*ROUNDDOWN(MOD(F534,100)/10,0)+3.000000001*ROUNDDOWN(MOD(F534,10),0)</f>
        <v>0</v>
      </c>
      <c r="N534" s="12">
        <f aca="true" t="shared" si="536" ref="N534:N545">7.001*ROUNDDOWN(G534/100,0)+5.000001*ROUNDDOWN(MOD(G534,100)/10,0)+3.000000001*ROUNDDOWN(MOD(G534,10),0)</f>
        <v>0</v>
      </c>
      <c r="O534" s="12">
        <f aca="true" t="shared" si="537" ref="O534:O545">7.001*ROUNDDOWN(H534/100,0)+5.000001*ROUNDDOWN(MOD(H534,100)/10,0)+3.000000001*ROUNDDOWN(MOD(H534,10),0)</f>
        <v>0</v>
      </c>
      <c r="P534" s="12">
        <f aca="true" t="shared" si="538" ref="P534:P545">7.001*ROUNDDOWN(I534/100,0)+5.000001*ROUNDDOWN(MOD(I534,100)/10,0)+3.000000001*ROUNDDOWN(MOD(I534,10),0)</f>
        <v>0</v>
      </c>
      <c r="Q534" s="13">
        <f aca="true" t="shared" si="539" ref="Q534:Q545">ROUNDDOWN(D534/100,0)+ROUNDDOWN(E534/100,0)+ROUNDDOWN(F534/100,0)+ROUNDDOWN(G534/100,0)+ROUNDDOWN(H534/100,0)+ROUNDDOWN(I534/100,0)</f>
        <v>0</v>
      </c>
      <c r="R534" s="14">
        <f aca="true" t="shared" si="540" ref="R534:R545">ROUNDDOWN(MOD(D534,100)/10,0)+ROUNDDOWN(MOD(E534,100)/10,0)+ROUNDDOWN(MOD(F534,100)/10,0)+ROUNDDOWN(MOD(G534,100)/10,0)+ROUNDDOWN(MOD(H534,100)/10,0)+ROUNDDOWN(MOD(I534,100)/10,0)</f>
        <v>0</v>
      </c>
      <c r="S534" s="15">
        <f aca="true" t="shared" si="541" ref="S534:S545">ROUNDDOWN(MOD(D534,10),0)+ROUNDDOWN(MOD(E534,10),0)+ROUNDDOWN(MOD(F534,10),0)+ROUNDDOWN(MOD(G534,10),0)+ROUNDDOWN(MOD(H534,10),0)+ROUNDDOWN(MOD(I534,10),0)</f>
        <v>0</v>
      </c>
      <c r="T534" s="16">
        <f aca="true" t="shared" si="542" ref="T534:T545">Q534+R534+S534</f>
        <v>0</v>
      </c>
      <c r="V534" s="17" t="s">
        <v>36</v>
      </c>
      <c r="W534" s="18" t="s">
        <v>37</v>
      </c>
      <c r="X534" s="18" t="s">
        <v>38</v>
      </c>
      <c r="Y534" s="19" t="s">
        <v>37</v>
      </c>
      <c r="Z534" s="19">
        <v>10</v>
      </c>
      <c r="AA534" s="19">
        <v>6</v>
      </c>
      <c r="AB534" s="3" t="s">
        <v>39</v>
      </c>
      <c r="AC534" s="18" t="s">
        <v>40</v>
      </c>
    </row>
    <row r="535" spans="1:29" ht="12" customHeight="1">
      <c r="A535" s="20">
        <f aca="true" t="shared" si="543" ref="A535:A545">A534</f>
        <v>39</v>
      </c>
      <c r="B535" s="20" t="str">
        <f aca="true" t="shared" si="544" ref="B535:B545">B534</f>
        <v> </v>
      </c>
      <c r="C535" s="8">
        <v>2</v>
      </c>
      <c r="D535" s="9"/>
      <c r="E535" s="10"/>
      <c r="F535" s="9"/>
      <c r="G535" s="10"/>
      <c r="H535" s="9"/>
      <c r="I535" s="10"/>
      <c r="J535" s="11">
        <f t="shared" si="532"/>
        <v>0</v>
      </c>
      <c r="K535" s="12">
        <f t="shared" si="533"/>
        <v>0</v>
      </c>
      <c r="L535" s="12">
        <f t="shared" si="534"/>
        <v>0</v>
      </c>
      <c r="M535" s="12">
        <f t="shared" si="535"/>
        <v>0</v>
      </c>
      <c r="N535" s="12">
        <f t="shared" si="536"/>
        <v>0</v>
      </c>
      <c r="O535" s="12">
        <f t="shared" si="537"/>
        <v>0</v>
      </c>
      <c r="P535" s="12">
        <f t="shared" si="538"/>
        <v>0</v>
      </c>
      <c r="Q535" s="13">
        <f t="shared" si="539"/>
        <v>0</v>
      </c>
      <c r="R535" s="14">
        <f t="shared" si="540"/>
        <v>0</v>
      </c>
      <c r="S535" s="15">
        <f t="shared" si="541"/>
        <v>0</v>
      </c>
      <c r="T535" s="16">
        <f t="shared" si="542"/>
        <v>0</v>
      </c>
      <c r="V535" s="17" t="str">
        <f aca="true" t="shared" si="545" ref="V535:V545">V534</f>
        <v>2008-02-15</v>
      </c>
      <c r="W535" s="18" t="s">
        <v>37</v>
      </c>
      <c r="X535" s="18" t="s">
        <v>38</v>
      </c>
      <c r="Y535" s="19" t="s">
        <v>37</v>
      </c>
      <c r="Z535" s="19">
        <v>10</v>
      </c>
      <c r="AA535" s="19">
        <v>6</v>
      </c>
      <c r="AB535" s="3" t="s">
        <v>39</v>
      </c>
      <c r="AC535" s="18" t="s">
        <v>40</v>
      </c>
    </row>
    <row r="536" spans="1:29" ht="12" customHeight="1">
      <c r="A536" s="20">
        <f t="shared" si="543"/>
        <v>39</v>
      </c>
      <c r="B536" s="20" t="str">
        <f t="shared" si="544"/>
        <v> </v>
      </c>
      <c r="C536" s="8">
        <v>3</v>
      </c>
      <c r="D536" s="9"/>
      <c r="E536" s="10"/>
      <c r="F536" s="9"/>
      <c r="G536" s="10"/>
      <c r="H536" s="9"/>
      <c r="I536" s="10"/>
      <c r="J536" s="11">
        <f t="shared" si="532"/>
        <v>0</v>
      </c>
      <c r="K536" s="12">
        <f t="shared" si="533"/>
        <v>0</v>
      </c>
      <c r="L536" s="12">
        <f t="shared" si="534"/>
        <v>0</v>
      </c>
      <c r="M536" s="12">
        <f t="shared" si="535"/>
        <v>0</v>
      </c>
      <c r="N536" s="12">
        <f t="shared" si="536"/>
        <v>0</v>
      </c>
      <c r="O536" s="12">
        <f t="shared" si="537"/>
        <v>0</v>
      </c>
      <c r="P536" s="12">
        <f t="shared" si="538"/>
        <v>0</v>
      </c>
      <c r="Q536" s="13">
        <f t="shared" si="539"/>
        <v>0</v>
      </c>
      <c r="R536" s="14">
        <f t="shared" si="540"/>
        <v>0</v>
      </c>
      <c r="S536" s="15">
        <f t="shared" si="541"/>
        <v>0</v>
      </c>
      <c r="T536" s="16">
        <f t="shared" si="542"/>
        <v>0</v>
      </c>
      <c r="V536" s="17" t="str">
        <f t="shared" si="545"/>
        <v>2008-02-15</v>
      </c>
      <c r="W536" s="18" t="s">
        <v>37</v>
      </c>
      <c r="X536" s="18" t="s">
        <v>38</v>
      </c>
      <c r="Y536" s="19" t="s">
        <v>37</v>
      </c>
      <c r="Z536" s="19">
        <v>10</v>
      </c>
      <c r="AA536" s="19">
        <v>6</v>
      </c>
      <c r="AB536" s="3" t="s">
        <v>39</v>
      </c>
      <c r="AC536" s="18" t="s">
        <v>40</v>
      </c>
    </row>
    <row r="537" spans="1:29" ht="12" customHeight="1">
      <c r="A537" s="20">
        <f t="shared" si="543"/>
        <v>39</v>
      </c>
      <c r="B537" s="20" t="str">
        <f t="shared" si="544"/>
        <v> </v>
      </c>
      <c r="C537" s="8">
        <v>4</v>
      </c>
      <c r="D537" s="10"/>
      <c r="E537" s="9"/>
      <c r="F537" s="10"/>
      <c r="G537" s="9"/>
      <c r="H537" s="10"/>
      <c r="I537" s="9"/>
      <c r="J537" s="11">
        <f t="shared" si="532"/>
        <v>0</v>
      </c>
      <c r="K537" s="12">
        <f t="shared" si="533"/>
        <v>0</v>
      </c>
      <c r="L537" s="12">
        <f t="shared" si="534"/>
        <v>0</v>
      </c>
      <c r="M537" s="12">
        <f t="shared" si="535"/>
        <v>0</v>
      </c>
      <c r="N537" s="12">
        <f t="shared" si="536"/>
        <v>0</v>
      </c>
      <c r="O537" s="12">
        <f t="shared" si="537"/>
        <v>0</v>
      </c>
      <c r="P537" s="12">
        <f t="shared" si="538"/>
        <v>0</v>
      </c>
      <c r="Q537" s="13">
        <f t="shared" si="539"/>
        <v>0</v>
      </c>
      <c r="R537" s="14">
        <f t="shared" si="540"/>
        <v>0</v>
      </c>
      <c r="S537" s="15">
        <f t="shared" si="541"/>
        <v>0</v>
      </c>
      <c r="T537" s="16">
        <f t="shared" si="542"/>
        <v>0</v>
      </c>
      <c r="V537" s="17" t="str">
        <f t="shared" si="545"/>
        <v>2008-02-15</v>
      </c>
      <c r="W537" s="18" t="s">
        <v>37</v>
      </c>
      <c r="X537" s="18" t="s">
        <v>38</v>
      </c>
      <c r="Y537" s="19" t="s">
        <v>37</v>
      </c>
      <c r="Z537" s="19">
        <v>10</v>
      </c>
      <c r="AA537" s="19">
        <v>6</v>
      </c>
      <c r="AB537" s="3" t="s">
        <v>39</v>
      </c>
      <c r="AC537" s="18" t="s">
        <v>40</v>
      </c>
    </row>
    <row r="538" spans="1:29" ht="12" customHeight="1">
      <c r="A538" s="20">
        <f t="shared" si="543"/>
        <v>39</v>
      </c>
      <c r="B538" s="20" t="str">
        <f t="shared" si="544"/>
        <v> </v>
      </c>
      <c r="C538" s="8">
        <v>5</v>
      </c>
      <c r="D538" s="10"/>
      <c r="E538" s="9"/>
      <c r="F538" s="10"/>
      <c r="G538" s="9"/>
      <c r="H538" s="10"/>
      <c r="I538" s="9"/>
      <c r="J538" s="11">
        <f t="shared" si="532"/>
        <v>0</v>
      </c>
      <c r="K538" s="12">
        <f t="shared" si="533"/>
        <v>0</v>
      </c>
      <c r="L538" s="12">
        <f t="shared" si="534"/>
        <v>0</v>
      </c>
      <c r="M538" s="12">
        <f t="shared" si="535"/>
        <v>0</v>
      </c>
      <c r="N538" s="12">
        <f t="shared" si="536"/>
        <v>0</v>
      </c>
      <c r="O538" s="12">
        <f t="shared" si="537"/>
        <v>0</v>
      </c>
      <c r="P538" s="12">
        <f t="shared" si="538"/>
        <v>0</v>
      </c>
      <c r="Q538" s="13">
        <f t="shared" si="539"/>
        <v>0</v>
      </c>
      <c r="R538" s="14">
        <f t="shared" si="540"/>
        <v>0</v>
      </c>
      <c r="S538" s="15">
        <f t="shared" si="541"/>
        <v>0</v>
      </c>
      <c r="T538" s="16">
        <f t="shared" si="542"/>
        <v>0</v>
      </c>
      <c r="V538" s="17" t="str">
        <f t="shared" si="545"/>
        <v>2008-02-15</v>
      </c>
      <c r="W538" s="18" t="s">
        <v>37</v>
      </c>
      <c r="X538" s="18" t="s">
        <v>38</v>
      </c>
      <c r="Y538" s="19" t="s">
        <v>37</v>
      </c>
      <c r="Z538" s="19">
        <v>10</v>
      </c>
      <c r="AA538" s="19">
        <v>6</v>
      </c>
      <c r="AB538" s="3" t="s">
        <v>39</v>
      </c>
      <c r="AC538" s="18" t="s">
        <v>40</v>
      </c>
    </row>
    <row r="539" spans="1:29" ht="12" customHeight="1">
      <c r="A539" s="20">
        <f t="shared" si="543"/>
        <v>39</v>
      </c>
      <c r="B539" s="20" t="str">
        <f t="shared" si="544"/>
        <v> </v>
      </c>
      <c r="C539" s="8">
        <v>6</v>
      </c>
      <c r="D539" s="10"/>
      <c r="E539" s="9"/>
      <c r="F539" s="10"/>
      <c r="G539" s="9"/>
      <c r="H539" s="10"/>
      <c r="I539" s="9"/>
      <c r="J539" s="11">
        <f t="shared" si="532"/>
        <v>0</v>
      </c>
      <c r="K539" s="12">
        <f t="shared" si="533"/>
        <v>0</v>
      </c>
      <c r="L539" s="12">
        <f t="shared" si="534"/>
        <v>0</v>
      </c>
      <c r="M539" s="12">
        <f t="shared" si="535"/>
        <v>0</v>
      </c>
      <c r="N539" s="12">
        <f t="shared" si="536"/>
        <v>0</v>
      </c>
      <c r="O539" s="12">
        <f t="shared" si="537"/>
        <v>0</v>
      </c>
      <c r="P539" s="12">
        <f t="shared" si="538"/>
        <v>0</v>
      </c>
      <c r="Q539" s="13">
        <f t="shared" si="539"/>
        <v>0</v>
      </c>
      <c r="R539" s="14">
        <f t="shared" si="540"/>
        <v>0</v>
      </c>
      <c r="S539" s="15">
        <f t="shared" si="541"/>
        <v>0</v>
      </c>
      <c r="T539" s="16">
        <f t="shared" si="542"/>
        <v>0</v>
      </c>
      <c r="V539" s="17" t="str">
        <f t="shared" si="545"/>
        <v>2008-02-15</v>
      </c>
      <c r="W539" s="18" t="s">
        <v>37</v>
      </c>
      <c r="X539" s="18" t="s">
        <v>38</v>
      </c>
      <c r="Y539" s="19" t="s">
        <v>37</v>
      </c>
      <c r="Z539" s="19">
        <v>10</v>
      </c>
      <c r="AA539" s="19">
        <v>6</v>
      </c>
      <c r="AB539" s="3" t="s">
        <v>39</v>
      </c>
      <c r="AC539" s="18" t="s">
        <v>40</v>
      </c>
    </row>
    <row r="540" spans="1:29" ht="12" customHeight="1">
      <c r="A540" s="20">
        <f t="shared" si="543"/>
        <v>39</v>
      </c>
      <c r="B540" s="20" t="str">
        <f t="shared" si="544"/>
        <v> </v>
      </c>
      <c r="C540" s="8">
        <v>7</v>
      </c>
      <c r="D540" s="9"/>
      <c r="E540" s="10"/>
      <c r="F540" s="9"/>
      <c r="G540" s="10"/>
      <c r="H540" s="9"/>
      <c r="I540" s="10"/>
      <c r="J540" s="11">
        <f t="shared" si="532"/>
        <v>0</v>
      </c>
      <c r="K540" s="12">
        <f t="shared" si="533"/>
        <v>0</v>
      </c>
      <c r="L540" s="12">
        <f t="shared" si="534"/>
        <v>0</v>
      </c>
      <c r="M540" s="12">
        <f t="shared" si="535"/>
        <v>0</v>
      </c>
      <c r="N540" s="12">
        <f t="shared" si="536"/>
        <v>0</v>
      </c>
      <c r="O540" s="12">
        <f t="shared" si="537"/>
        <v>0</v>
      </c>
      <c r="P540" s="12">
        <f t="shared" si="538"/>
        <v>0</v>
      </c>
      <c r="Q540" s="13">
        <f t="shared" si="539"/>
        <v>0</v>
      </c>
      <c r="R540" s="14">
        <f t="shared" si="540"/>
        <v>0</v>
      </c>
      <c r="S540" s="15">
        <f t="shared" si="541"/>
        <v>0</v>
      </c>
      <c r="T540" s="16">
        <f t="shared" si="542"/>
        <v>0</v>
      </c>
      <c r="V540" s="17" t="str">
        <f t="shared" si="545"/>
        <v>2008-02-15</v>
      </c>
      <c r="W540" s="18" t="s">
        <v>37</v>
      </c>
      <c r="X540" s="18" t="s">
        <v>38</v>
      </c>
      <c r="Y540" s="19" t="s">
        <v>37</v>
      </c>
      <c r="Z540" s="19">
        <v>10</v>
      </c>
      <c r="AA540" s="19">
        <v>6</v>
      </c>
      <c r="AB540" s="3" t="s">
        <v>39</v>
      </c>
      <c r="AC540" s="18" t="s">
        <v>40</v>
      </c>
    </row>
    <row r="541" spans="1:29" ht="12" customHeight="1">
      <c r="A541" s="20">
        <f t="shared" si="543"/>
        <v>39</v>
      </c>
      <c r="B541" s="20" t="str">
        <f t="shared" si="544"/>
        <v> </v>
      </c>
      <c r="C541" s="8">
        <v>8</v>
      </c>
      <c r="D541" s="9"/>
      <c r="E541" s="10"/>
      <c r="F541" s="9"/>
      <c r="G541" s="10"/>
      <c r="H541" s="9"/>
      <c r="I541" s="10"/>
      <c r="J541" s="11">
        <f t="shared" si="532"/>
        <v>0</v>
      </c>
      <c r="K541" s="12">
        <f t="shared" si="533"/>
        <v>0</v>
      </c>
      <c r="L541" s="12">
        <f t="shared" si="534"/>
        <v>0</v>
      </c>
      <c r="M541" s="12">
        <f t="shared" si="535"/>
        <v>0</v>
      </c>
      <c r="N541" s="12">
        <f t="shared" si="536"/>
        <v>0</v>
      </c>
      <c r="O541" s="12">
        <f t="shared" si="537"/>
        <v>0</v>
      </c>
      <c r="P541" s="12">
        <f t="shared" si="538"/>
        <v>0</v>
      </c>
      <c r="Q541" s="13">
        <f t="shared" si="539"/>
        <v>0</v>
      </c>
      <c r="R541" s="14">
        <f t="shared" si="540"/>
        <v>0</v>
      </c>
      <c r="S541" s="15">
        <f t="shared" si="541"/>
        <v>0</v>
      </c>
      <c r="T541" s="16">
        <f t="shared" si="542"/>
        <v>0</v>
      </c>
      <c r="V541" s="17" t="str">
        <f t="shared" si="545"/>
        <v>2008-02-15</v>
      </c>
      <c r="W541" s="18" t="s">
        <v>37</v>
      </c>
      <c r="X541" s="18" t="s">
        <v>38</v>
      </c>
      <c r="Y541" s="19" t="s">
        <v>37</v>
      </c>
      <c r="Z541" s="19">
        <v>10</v>
      </c>
      <c r="AA541" s="19">
        <v>6</v>
      </c>
      <c r="AB541" s="3" t="s">
        <v>39</v>
      </c>
      <c r="AC541" s="18" t="s">
        <v>40</v>
      </c>
    </row>
    <row r="542" spans="1:29" ht="12" customHeight="1">
      <c r="A542" s="20">
        <f t="shared" si="543"/>
        <v>39</v>
      </c>
      <c r="B542" s="20" t="str">
        <f t="shared" si="544"/>
        <v> </v>
      </c>
      <c r="C542" s="8">
        <v>9</v>
      </c>
      <c r="D542" s="9"/>
      <c r="E542" s="10"/>
      <c r="F542" s="9"/>
      <c r="G542" s="10"/>
      <c r="H542" s="9"/>
      <c r="I542" s="10"/>
      <c r="J542" s="11">
        <f t="shared" si="532"/>
        <v>0</v>
      </c>
      <c r="K542" s="12">
        <f t="shared" si="533"/>
        <v>0</v>
      </c>
      <c r="L542" s="12">
        <f t="shared" si="534"/>
        <v>0</v>
      </c>
      <c r="M542" s="12">
        <f t="shared" si="535"/>
        <v>0</v>
      </c>
      <c r="N542" s="12">
        <f t="shared" si="536"/>
        <v>0</v>
      </c>
      <c r="O542" s="12">
        <f t="shared" si="537"/>
        <v>0</v>
      </c>
      <c r="P542" s="12">
        <f t="shared" si="538"/>
        <v>0</v>
      </c>
      <c r="Q542" s="13">
        <f t="shared" si="539"/>
        <v>0</v>
      </c>
      <c r="R542" s="14">
        <f t="shared" si="540"/>
        <v>0</v>
      </c>
      <c r="S542" s="15">
        <f t="shared" si="541"/>
        <v>0</v>
      </c>
      <c r="T542" s="16">
        <f t="shared" si="542"/>
        <v>0</v>
      </c>
      <c r="V542" s="17" t="str">
        <f t="shared" si="545"/>
        <v>2008-02-15</v>
      </c>
      <c r="W542" s="18" t="s">
        <v>37</v>
      </c>
      <c r="X542" s="18" t="s">
        <v>38</v>
      </c>
      <c r="Y542" s="19" t="s">
        <v>37</v>
      </c>
      <c r="Z542" s="19">
        <v>10</v>
      </c>
      <c r="AA542" s="19">
        <v>6</v>
      </c>
      <c r="AB542" s="3" t="s">
        <v>39</v>
      </c>
      <c r="AC542" s="18" t="s">
        <v>40</v>
      </c>
    </row>
    <row r="543" spans="1:29" ht="12" customHeight="1">
      <c r="A543" s="20">
        <f t="shared" si="543"/>
        <v>39</v>
      </c>
      <c r="B543" s="20" t="str">
        <f t="shared" si="544"/>
        <v> </v>
      </c>
      <c r="C543" s="8">
        <v>10</v>
      </c>
      <c r="D543" s="10"/>
      <c r="E543" s="9"/>
      <c r="F543" s="10"/>
      <c r="G543" s="9"/>
      <c r="H543" s="10"/>
      <c r="I543" s="9"/>
      <c r="J543" s="11">
        <f t="shared" si="532"/>
        <v>0</v>
      </c>
      <c r="K543" s="12">
        <f t="shared" si="533"/>
        <v>0</v>
      </c>
      <c r="L543" s="12">
        <f t="shared" si="534"/>
        <v>0</v>
      </c>
      <c r="M543" s="12">
        <f t="shared" si="535"/>
        <v>0</v>
      </c>
      <c r="N543" s="12">
        <f t="shared" si="536"/>
        <v>0</v>
      </c>
      <c r="O543" s="12">
        <f t="shared" si="537"/>
        <v>0</v>
      </c>
      <c r="P543" s="12">
        <f t="shared" si="538"/>
        <v>0</v>
      </c>
      <c r="Q543" s="13">
        <f t="shared" si="539"/>
        <v>0</v>
      </c>
      <c r="R543" s="14">
        <f t="shared" si="540"/>
        <v>0</v>
      </c>
      <c r="S543" s="15">
        <f t="shared" si="541"/>
        <v>0</v>
      </c>
      <c r="T543" s="16">
        <f t="shared" si="542"/>
        <v>0</v>
      </c>
      <c r="V543" s="17" t="str">
        <f t="shared" si="545"/>
        <v>2008-02-15</v>
      </c>
      <c r="W543" s="18" t="s">
        <v>37</v>
      </c>
      <c r="X543" s="18" t="s">
        <v>38</v>
      </c>
      <c r="Y543" s="19" t="s">
        <v>37</v>
      </c>
      <c r="Z543" s="19">
        <v>10</v>
      </c>
      <c r="AA543" s="19">
        <v>6</v>
      </c>
      <c r="AB543" s="3" t="s">
        <v>39</v>
      </c>
      <c r="AC543" s="18" t="s">
        <v>40</v>
      </c>
    </row>
    <row r="544" spans="1:29" ht="12" customHeight="1">
      <c r="A544" s="20">
        <f t="shared" si="543"/>
        <v>39</v>
      </c>
      <c r="B544" s="20" t="str">
        <f t="shared" si="544"/>
        <v> </v>
      </c>
      <c r="C544" s="8">
        <v>11</v>
      </c>
      <c r="D544" s="10"/>
      <c r="E544" s="9"/>
      <c r="F544" s="10"/>
      <c r="G544" s="9"/>
      <c r="H544" s="10"/>
      <c r="I544" s="9"/>
      <c r="J544" s="11">
        <f t="shared" si="532"/>
        <v>0</v>
      </c>
      <c r="K544" s="12">
        <f t="shared" si="533"/>
        <v>0</v>
      </c>
      <c r="L544" s="12">
        <f t="shared" si="534"/>
        <v>0</v>
      </c>
      <c r="M544" s="12">
        <f t="shared" si="535"/>
        <v>0</v>
      </c>
      <c r="N544" s="12">
        <f t="shared" si="536"/>
        <v>0</v>
      </c>
      <c r="O544" s="12">
        <f t="shared" si="537"/>
        <v>0</v>
      </c>
      <c r="P544" s="12">
        <f t="shared" si="538"/>
        <v>0</v>
      </c>
      <c r="Q544" s="13">
        <f t="shared" si="539"/>
        <v>0</v>
      </c>
      <c r="R544" s="14">
        <f t="shared" si="540"/>
        <v>0</v>
      </c>
      <c r="S544" s="15">
        <f t="shared" si="541"/>
        <v>0</v>
      </c>
      <c r="T544" s="16">
        <f t="shared" si="542"/>
        <v>0</v>
      </c>
      <c r="V544" s="17" t="str">
        <f t="shared" si="545"/>
        <v>2008-02-15</v>
      </c>
      <c r="W544" s="18" t="s">
        <v>37</v>
      </c>
      <c r="X544" s="18" t="s">
        <v>38</v>
      </c>
      <c r="Y544" s="19" t="s">
        <v>37</v>
      </c>
      <c r="Z544" s="19">
        <v>10</v>
      </c>
      <c r="AA544" s="19">
        <v>6</v>
      </c>
      <c r="AB544" s="3" t="s">
        <v>39</v>
      </c>
      <c r="AC544" s="18" t="s">
        <v>40</v>
      </c>
    </row>
    <row r="545" spans="1:29" ht="12" customHeight="1">
      <c r="A545" s="20">
        <f t="shared" si="543"/>
        <v>39</v>
      </c>
      <c r="B545" s="20" t="str">
        <f t="shared" si="544"/>
        <v> </v>
      </c>
      <c r="C545" s="8">
        <v>12</v>
      </c>
      <c r="D545" s="10"/>
      <c r="E545" s="9"/>
      <c r="F545" s="10"/>
      <c r="G545" s="9"/>
      <c r="H545" s="10"/>
      <c r="I545" s="9"/>
      <c r="J545" s="11">
        <f t="shared" si="532"/>
        <v>0</v>
      </c>
      <c r="K545" s="12">
        <f t="shared" si="533"/>
        <v>0</v>
      </c>
      <c r="L545" s="12">
        <f t="shared" si="534"/>
        <v>0</v>
      </c>
      <c r="M545" s="12">
        <f t="shared" si="535"/>
        <v>0</v>
      </c>
      <c r="N545" s="12">
        <f t="shared" si="536"/>
        <v>0</v>
      </c>
      <c r="O545" s="12">
        <f t="shared" si="537"/>
        <v>0</v>
      </c>
      <c r="P545" s="12">
        <f t="shared" si="538"/>
        <v>0</v>
      </c>
      <c r="Q545" s="13">
        <f t="shared" si="539"/>
        <v>0</v>
      </c>
      <c r="R545" s="14">
        <f t="shared" si="540"/>
        <v>0</v>
      </c>
      <c r="S545" s="15">
        <f t="shared" si="541"/>
        <v>0</v>
      </c>
      <c r="T545" s="16">
        <f t="shared" si="542"/>
        <v>0</v>
      </c>
      <c r="V545" s="17" t="str">
        <f t="shared" si="545"/>
        <v>2008-02-15</v>
      </c>
      <c r="W545" s="18" t="s">
        <v>37</v>
      </c>
      <c r="X545" s="18" t="s">
        <v>38</v>
      </c>
      <c r="Y545" s="19" t="s">
        <v>37</v>
      </c>
      <c r="Z545" s="19">
        <v>10</v>
      </c>
      <c r="AA545" s="19">
        <v>6</v>
      </c>
      <c r="AB545" s="3" t="s">
        <v>39</v>
      </c>
      <c r="AC545" s="18" t="s">
        <v>40</v>
      </c>
    </row>
    <row r="546" spans="1:20" ht="12" customHeight="1">
      <c r="A546" s="21" t="s">
        <v>41</v>
      </c>
      <c r="B546" s="22" t="s">
        <v>42</v>
      </c>
      <c r="C546" s="23" t="s">
        <v>46</v>
      </c>
      <c r="D546"/>
      <c r="J546" s="25">
        <f>SUM(J534:J545)</f>
        <v>0</v>
      </c>
      <c r="Q546" s="26">
        <f>SUM(Q534:Q545)</f>
        <v>0</v>
      </c>
      <c r="R546" s="27">
        <f>SUM(R534:R545)</f>
        <v>0</v>
      </c>
      <c r="S546" s="28">
        <f>SUM(S534:S545)</f>
        <v>0</v>
      </c>
      <c r="T546" s="29">
        <f>SUM(T534:T545)</f>
        <v>0</v>
      </c>
    </row>
    <row r="547" spans="1:20" ht="12" customHeight="1">
      <c r="A547" s="3" t="s">
        <v>41</v>
      </c>
      <c r="B547" s="30"/>
      <c r="C547" s="31"/>
      <c r="D547" s="32"/>
      <c r="J547" s="33"/>
      <c r="Q547" s="34"/>
      <c r="R547" s="33"/>
      <c r="S547" s="34"/>
      <c r="T547" s="33"/>
    </row>
    <row r="548" spans="1:29" ht="12" customHeight="1">
      <c r="A548" s="8">
        <v>40</v>
      </c>
      <c r="B548" s="8" t="s">
        <v>46</v>
      </c>
      <c r="C548" s="8">
        <v>1</v>
      </c>
      <c r="D548" s="9"/>
      <c r="E548" s="10"/>
      <c r="F548" s="9"/>
      <c r="G548" s="10"/>
      <c r="H548" s="9"/>
      <c r="I548" s="10"/>
      <c r="J548" s="11">
        <f aca="true" t="shared" si="546" ref="J548:J559">SUM(K548:P548)</f>
        <v>0</v>
      </c>
      <c r="K548" s="12">
        <f aca="true" t="shared" si="547" ref="K548:K559">7.001*ROUNDDOWN(D548/100,0)+5.000001*ROUNDDOWN(MOD(D548,100)/10,0)+3.000000001*ROUNDDOWN(MOD(D548,10),0)</f>
        <v>0</v>
      </c>
      <c r="L548" s="12">
        <f aca="true" t="shared" si="548" ref="L548:L559">7.001*ROUNDDOWN(E548/100,0)+5.000001*ROUNDDOWN(MOD(E548,100)/10,0)+3.000000001*ROUNDDOWN(MOD(E548,10),0)</f>
        <v>0</v>
      </c>
      <c r="M548" s="12">
        <f aca="true" t="shared" si="549" ref="M548:M559">7.001*ROUNDDOWN(F548/100,0)+5.000001*ROUNDDOWN(MOD(F548,100)/10,0)+3.000000001*ROUNDDOWN(MOD(F548,10),0)</f>
        <v>0</v>
      </c>
      <c r="N548" s="12">
        <f aca="true" t="shared" si="550" ref="N548:N559">7.001*ROUNDDOWN(G548/100,0)+5.000001*ROUNDDOWN(MOD(G548,100)/10,0)+3.000000001*ROUNDDOWN(MOD(G548,10),0)</f>
        <v>0</v>
      </c>
      <c r="O548" s="12">
        <f aca="true" t="shared" si="551" ref="O548:O559">7.001*ROUNDDOWN(H548/100,0)+5.000001*ROUNDDOWN(MOD(H548,100)/10,0)+3.000000001*ROUNDDOWN(MOD(H548,10),0)</f>
        <v>0</v>
      </c>
      <c r="P548" s="12">
        <f aca="true" t="shared" si="552" ref="P548:P559">7.001*ROUNDDOWN(I548/100,0)+5.000001*ROUNDDOWN(MOD(I548,100)/10,0)+3.000000001*ROUNDDOWN(MOD(I548,10),0)</f>
        <v>0</v>
      </c>
      <c r="Q548" s="13">
        <f aca="true" t="shared" si="553" ref="Q548:Q559">ROUNDDOWN(D548/100,0)+ROUNDDOWN(E548/100,0)+ROUNDDOWN(F548/100,0)+ROUNDDOWN(G548/100,0)+ROUNDDOWN(H548/100,0)+ROUNDDOWN(I548/100,0)</f>
        <v>0</v>
      </c>
      <c r="R548" s="14">
        <f aca="true" t="shared" si="554" ref="R548:R559">ROUNDDOWN(MOD(D548,100)/10,0)+ROUNDDOWN(MOD(E548,100)/10,0)+ROUNDDOWN(MOD(F548,100)/10,0)+ROUNDDOWN(MOD(G548,100)/10,0)+ROUNDDOWN(MOD(H548,100)/10,0)+ROUNDDOWN(MOD(I548,100)/10,0)</f>
        <v>0</v>
      </c>
      <c r="S548" s="15">
        <f aca="true" t="shared" si="555" ref="S548:S559">ROUNDDOWN(MOD(D548,10),0)+ROUNDDOWN(MOD(E548,10),0)+ROUNDDOWN(MOD(F548,10),0)+ROUNDDOWN(MOD(G548,10),0)+ROUNDDOWN(MOD(H548,10),0)+ROUNDDOWN(MOD(I548,10),0)</f>
        <v>0</v>
      </c>
      <c r="T548" s="16">
        <f aca="true" t="shared" si="556" ref="T548:T559">Q548+R548+S548</f>
        <v>0</v>
      </c>
      <c r="V548" s="17" t="s">
        <v>36</v>
      </c>
      <c r="W548" s="18" t="s">
        <v>37</v>
      </c>
      <c r="X548" s="18" t="s">
        <v>38</v>
      </c>
      <c r="Y548" s="19" t="s">
        <v>37</v>
      </c>
      <c r="Z548" s="19">
        <v>10</v>
      </c>
      <c r="AA548" s="19">
        <v>6</v>
      </c>
      <c r="AB548" s="3" t="s">
        <v>39</v>
      </c>
      <c r="AC548" s="18" t="s">
        <v>40</v>
      </c>
    </row>
    <row r="549" spans="1:29" ht="12" customHeight="1">
      <c r="A549" s="20">
        <f aca="true" t="shared" si="557" ref="A549:A559">A548</f>
        <v>40</v>
      </c>
      <c r="B549" s="20" t="str">
        <f aca="true" t="shared" si="558" ref="B549:B559">B548</f>
        <v> </v>
      </c>
      <c r="C549" s="8">
        <v>2</v>
      </c>
      <c r="D549" s="9"/>
      <c r="E549" s="10"/>
      <c r="F549" s="9"/>
      <c r="G549" s="10"/>
      <c r="H549" s="9"/>
      <c r="I549" s="10"/>
      <c r="J549" s="11">
        <f t="shared" si="546"/>
        <v>0</v>
      </c>
      <c r="K549" s="12">
        <f t="shared" si="547"/>
        <v>0</v>
      </c>
      <c r="L549" s="12">
        <f t="shared" si="548"/>
        <v>0</v>
      </c>
      <c r="M549" s="12">
        <f t="shared" si="549"/>
        <v>0</v>
      </c>
      <c r="N549" s="12">
        <f t="shared" si="550"/>
        <v>0</v>
      </c>
      <c r="O549" s="12">
        <f t="shared" si="551"/>
        <v>0</v>
      </c>
      <c r="P549" s="12">
        <f t="shared" si="552"/>
        <v>0</v>
      </c>
      <c r="Q549" s="13">
        <f t="shared" si="553"/>
        <v>0</v>
      </c>
      <c r="R549" s="14">
        <f t="shared" si="554"/>
        <v>0</v>
      </c>
      <c r="S549" s="15">
        <f t="shared" si="555"/>
        <v>0</v>
      </c>
      <c r="T549" s="16">
        <f t="shared" si="556"/>
        <v>0</v>
      </c>
      <c r="V549" s="17" t="str">
        <f aca="true" t="shared" si="559" ref="V549:V559">V548</f>
        <v>2008-02-15</v>
      </c>
      <c r="W549" s="18" t="s">
        <v>37</v>
      </c>
      <c r="X549" s="18" t="s">
        <v>38</v>
      </c>
      <c r="Y549" s="19" t="s">
        <v>37</v>
      </c>
      <c r="Z549" s="19">
        <v>10</v>
      </c>
      <c r="AA549" s="19">
        <v>6</v>
      </c>
      <c r="AB549" s="3" t="s">
        <v>39</v>
      </c>
      <c r="AC549" s="18" t="s">
        <v>40</v>
      </c>
    </row>
    <row r="550" spans="1:29" ht="12" customHeight="1">
      <c r="A550" s="20">
        <f t="shared" si="557"/>
        <v>40</v>
      </c>
      <c r="B550" s="20" t="str">
        <f t="shared" si="558"/>
        <v> </v>
      </c>
      <c r="C550" s="8">
        <v>3</v>
      </c>
      <c r="D550" s="9"/>
      <c r="E550" s="10"/>
      <c r="F550" s="9"/>
      <c r="G550" s="10"/>
      <c r="H550" s="9"/>
      <c r="I550" s="10"/>
      <c r="J550" s="11">
        <f t="shared" si="546"/>
        <v>0</v>
      </c>
      <c r="K550" s="12">
        <f t="shared" si="547"/>
        <v>0</v>
      </c>
      <c r="L550" s="12">
        <f t="shared" si="548"/>
        <v>0</v>
      </c>
      <c r="M550" s="12">
        <f t="shared" si="549"/>
        <v>0</v>
      </c>
      <c r="N550" s="12">
        <f t="shared" si="550"/>
        <v>0</v>
      </c>
      <c r="O550" s="12">
        <f t="shared" si="551"/>
        <v>0</v>
      </c>
      <c r="P550" s="12">
        <f t="shared" si="552"/>
        <v>0</v>
      </c>
      <c r="Q550" s="13">
        <f t="shared" si="553"/>
        <v>0</v>
      </c>
      <c r="R550" s="14">
        <f t="shared" si="554"/>
        <v>0</v>
      </c>
      <c r="S550" s="15">
        <f t="shared" si="555"/>
        <v>0</v>
      </c>
      <c r="T550" s="16">
        <f t="shared" si="556"/>
        <v>0</v>
      </c>
      <c r="V550" s="17" t="str">
        <f t="shared" si="559"/>
        <v>2008-02-15</v>
      </c>
      <c r="W550" s="18" t="s">
        <v>37</v>
      </c>
      <c r="X550" s="18" t="s">
        <v>38</v>
      </c>
      <c r="Y550" s="19" t="s">
        <v>37</v>
      </c>
      <c r="Z550" s="19">
        <v>10</v>
      </c>
      <c r="AA550" s="19">
        <v>6</v>
      </c>
      <c r="AB550" s="3" t="s">
        <v>39</v>
      </c>
      <c r="AC550" s="18" t="s">
        <v>40</v>
      </c>
    </row>
    <row r="551" spans="1:29" ht="12" customHeight="1">
      <c r="A551" s="20">
        <f t="shared" si="557"/>
        <v>40</v>
      </c>
      <c r="B551" s="20" t="str">
        <f t="shared" si="558"/>
        <v> </v>
      </c>
      <c r="C551" s="8">
        <v>4</v>
      </c>
      <c r="D551" s="10"/>
      <c r="E551" s="9"/>
      <c r="F551" s="10"/>
      <c r="G551" s="9"/>
      <c r="H551" s="10"/>
      <c r="I551" s="9"/>
      <c r="J551" s="11">
        <f t="shared" si="546"/>
        <v>0</v>
      </c>
      <c r="K551" s="12">
        <f t="shared" si="547"/>
        <v>0</v>
      </c>
      <c r="L551" s="12">
        <f t="shared" si="548"/>
        <v>0</v>
      </c>
      <c r="M551" s="12">
        <f t="shared" si="549"/>
        <v>0</v>
      </c>
      <c r="N551" s="12">
        <f t="shared" si="550"/>
        <v>0</v>
      </c>
      <c r="O551" s="12">
        <f t="shared" si="551"/>
        <v>0</v>
      </c>
      <c r="P551" s="12">
        <f t="shared" si="552"/>
        <v>0</v>
      </c>
      <c r="Q551" s="13">
        <f t="shared" si="553"/>
        <v>0</v>
      </c>
      <c r="R551" s="14">
        <f t="shared" si="554"/>
        <v>0</v>
      </c>
      <c r="S551" s="15">
        <f t="shared" si="555"/>
        <v>0</v>
      </c>
      <c r="T551" s="16">
        <f t="shared" si="556"/>
        <v>0</v>
      </c>
      <c r="V551" s="17" t="str">
        <f t="shared" si="559"/>
        <v>2008-02-15</v>
      </c>
      <c r="W551" s="18" t="s">
        <v>37</v>
      </c>
      <c r="X551" s="18" t="s">
        <v>38</v>
      </c>
      <c r="Y551" s="19" t="s">
        <v>37</v>
      </c>
      <c r="Z551" s="19">
        <v>10</v>
      </c>
      <c r="AA551" s="19">
        <v>6</v>
      </c>
      <c r="AB551" s="3" t="s">
        <v>39</v>
      </c>
      <c r="AC551" s="18" t="s">
        <v>40</v>
      </c>
    </row>
    <row r="552" spans="1:29" ht="12" customHeight="1">
      <c r="A552" s="20">
        <f t="shared" si="557"/>
        <v>40</v>
      </c>
      <c r="B552" s="20" t="str">
        <f t="shared" si="558"/>
        <v> </v>
      </c>
      <c r="C552" s="8">
        <v>5</v>
      </c>
      <c r="D552" s="10"/>
      <c r="E552" s="9"/>
      <c r="F552" s="10"/>
      <c r="G552" s="9"/>
      <c r="H552" s="10"/>
      <c r="I552" s="9"/>
      <c r="J552" s="11">
        <f t="shared" si="546"/>
        <v>0</v>
      </c>
      <c r="K552" s="12">
        <f t="shared" si="547"/>
        <v>0</v>
      </c>
      <c r="L552" s="12">
        <f t="shared" si="548"/>
        <v>0</v>
      </c>
      <c r="M552" s="12">
        <f t="shared" si="549"/>
        <v>0</v>
      </c>
      <c r="N552" s="12">
        <f t="shared" si="550"/>
        <v>0</v>
      </c>
      <c r="O552" s="12">
        <f t="shared" si="551"/>
        <v>0</v>
      </c>
      <c r="P552" s="12">
        <f t="shared" si="552"/>
        <v>0</v>
      </c>
      <c r="Q552" s="13">
        <f t="shared" si="553"/>
        <v>0</v>
      </c>
      <c r="R552" s="14">
        <f t="shared" si="554"/>
        <v>0</v>
      </c>
      <c r="S552" s="15">
        <f t="shared" si="555"/>
        <v>0</v>
      </c>
      <c r="T552" s="16">
        <f t="shared" si="556"/>
        <v>0</v>
      </c>
      <c r="V552" s="17" t="str">
        <f t="shared" si="559"/>
        <v>2008-02-15</v>
      </c>
      <c r="W552" s="18" t="s">
        <v>37</v>
      </c>
      <c r="X552" s="18" t="s">
        <v>38</v>
      </c>
      <c r="Y552" s="19" t="s">
        <v>37</v>
      </c>
      <c r="Z552" s="19">
        <v>10</v>
      </c>
      <c r="AA552" s="19">
        <v>6</v>
      </c>
      <c r="AB552" s="3" t="s">
        <v>39</v>
      </c>
      <c r="AC552" s="18" t="s">
        <v>40</v>
      </c>
    </row>
    <row r="553" spans="1:29" ht="12" customHeight="1">
      <c r="A553" s="20">
        <f t="shared" si="557"/>
        <v>40</v>
      </c>
      <c r="B553" s="20" t="str">
        <f t="shared" si="558"/>
        <v> </v>
      </c>
      <c r="C553" s="8">
        <v>6</v>
      </c>
      <c r="D553" s="10"/>
      <c r="E553" s="9"/>
      <c r="F553" s="10"/>
      <c r="G553" s="9"/>
      <c r="H553" s="10"/>
      <c r="I553" s="9"/>
      <c r="J553" s="11">
        <f t="shared" si="546"/>
        <v>0</v>
      </c>
      <c r="K553" s="12">
        <f t="shared" si="547"/>
        <v>0</v>
      </c>
      <c r="L553" s="12">
        <f t="shared" si="548"/>
        <v>0</v>
      </c>
      <c r="M553" s="12">
        <f t="shared" si="549"/>
        <v>0</v>
      </c>
      <c r="N553" s="12">
        <f t="shared" si="550"/>
        <v>0</v>
      </c>
      <c r="O553" s="12">
        <f t="shared" si="551"/>
        <v>0</v>
      </c>
      <c r="P553" s="12">
        <f t="shared" si="552"/>
        <v>0</v>
      </c>
      <c r="Q553" s="13">
        <f t="shared" si="553"/>
        <v>0</v>
      </c>
      <c r="R553" s="14">
        <f t="shared" si="554"/>
        <v>0</v>
      </c>
      <c r="S553" s="15">
        <f t="shared" si="555"/>
        <v>0</v>
      </c>
      <c r="T553" s="16">
        <f t="shared" si="556"/>
        <v>0</v>
      </c>
      <c r="V553" s="17" t="str">
        <f t="shared" si="559"/>
        <v>2008-02-15</v>
      </c>
      <c r="W553" s="18" t="s">
        <v>37</v>
      </c>
      <c r="X553" s="18" t="s">
        <v>38</v>
      </c>
      <c r="Y553" s="19" t="s">
        <v>37</v>
      </c>
      <c r="Z553" s="19">
        <v>10</v>
      </c>
      <c r="AA553" s="19">
        <v>6</v>
      </c>
      <c r="AB553" s="3" t="s">
        <v>39</v>
      </c>
      <c r="AC553" s="18" t="s">
        <v>40</v>
      </c>
    </row>
    <row r="554" spans="1:29" ht="12" customHeight="1">
      <c r="A554" s="20">
        <f t="shared" si="557"/>
        <v>40</v>
      </c>
      <c r="B554" s="20" t="str">
        <f t="shared" si="558"/>
        <v> </v>
      </c>
      <c r="C554" s="8">
        <v>7</v>
      </c>
      <c r="D554" s="9"/>
      <c r="E554" s="10"/>
      <c r="F554" s="9"/>
      <c r="G554" s="10"/>
      <c r="H554" s="9"/>
      <c r="I554" s="10"/>
      <c r="J554" s="11">
        <f t="shared" si="546"/>
        <v>0</v>
      </c>
      <c r="K554" s="12">
        <f t="shared" si="547"/>
        <v>0</v>
      </c>
      <c r="L554" s="12">
        <f t="shared" si="548"/>
        <v>0</v>
      </c>
      <c r="M554" s="12">
        <f t="shared" si="549"/>
        <v>0</v>
      </c>
      <c r="N554" s="12">
        <f t="shared" si="550"/>
        <v>0</v>
      </c>
      <c r="O554" s="12">
        <f t="shared" si="551"/>
        <v>0</v>
      </c>
      <c r="P554" s="12">
        <f t="shared" si="552"/>
        <v>0</v>
      </c>
      <c r="Q554" s="13">
        <f t="shared" si="553"/>
        <v>0</v>
      </c>
      <c r="R554" s="14">
        <f t="shared" si="554"/>
        <v>0</v>
      </c>
      <c r="S554" s="15">
        <f t="shared" si="555"/>
        <v>0</v>
      </c>
      <c r="T554" s="16">
        <f t="shared" si="556"/>
        <v>0</v>
      </c>
      <c r="V554" s="17" t="str">
        <f t="shared" si="559"/>
        <v>2008-02-15</v>
      </c>
      <c r="W554" s="18" t="s">
        <v>37</v>
      </c>
      <c r="X554" s="18" t="s">
        <v>38</v>
      </c>
      <c r="Y554" s="19" t="s">
        <v>37</v>
      </c>
      <c r="Z554" s="19">
        <v>10</v>
      </c>
      <c r="AA554" s="19">
        <v>6</v>
      </c>
      <c r="AB554" s="3" t="s">
        <v>39</v>
      </c>
      <c r="AC554" s="18" t="s">
        <v>40</v>
      </c>
    </row>
    <row r="555" spans="1:29" ht="12" customHeight="1">
      <c r="A555" s="20">
        <f t="shared" si="557"/>
        <v>40</v>
      </c>
      <c r="B555" s="20" t="str">
        <f t="shared" si="558"/>
        <v> </v>
      </c>
      <c r="C555" s="8">
        <v>8</v>
      </c>
      <c r="D555" s="9"/>
      <c r="E555" s="10"/>
      <c r="F555" s="9"/>
      <c r="G555" s="10"/>
      <c r="H555" s="9"/>
      <c r="I555" s="10"/>
      <c r="J555" s="11">
        <f t="shared" si="546"/>
        <v>0</v>
      </c>
      <c r="K555" s="12">
        <f t="shared" si="547"/>
        <v>0</v>
      </c>
      <c r="L555" s="12">
        <f t="shared" si="548"/>
        <v>0</v>
      </c>
      <c r="M555" s="12">
        <f t="shared" si="549"/>
        <v>0</v>
      </c>
      <c r="N555" s="12">
        <f t="shared" si="550"/>
        <v>0</v>
      </c>
      <c r="O555" s="12">
        <f t="shared" si="551"/>
        <v>0</v>
      </c>
      <c r="P555" s="12">
        <f t="shared" si="552"/>
        <v>0</v>
      </c>
      <c r="Q555" s="13">
        <f t="shared" si="553"/>
        <v>0</v>
      </c>
      <c r="R555" s="14">
        <f t="shared" si="554"/>
        <v>0</v>
      </c>
      <c r="S555" s="15">
        <f t="shared" si="555"/>
        <v>0</v>
      </c>
      <c r="T555" s="16">
        <f t="shared" si="556"/>
        <v>0</v>
      </c>
      <c r="V555" s="17" t="str">
        <f t="shared" si="559"/>
        <v>2008-02-15</v>
      </c>
      <c r="W555" s="18" t="s">
        <v>37</v>
      </c>
      <c r="X555" s="18" t="s">
        <v>38</v>
      </c>
      <c r="Y555" s="19" t="s">
        <v>37</v>
      </c>
      <c r="Z555" s="19">
        <v>10</v>
      </c>
      <c r="AA555" s="19">
        <v>6</v>
      </c>
      <c r="AB555" s="3" t="s">
        <v>39</v>
      </c>
      <c r="AC555" s="18" t="s">
        <v>40</v>
      </c>
    </row>
    <row r="556" spans="1:29" ht="12" customHeight="1">
      <c r="A556" s="20">
        <f t="shared" si="557"/>
        <v>40</v>
      </c>
      <c r="B556" s="20" t="str">
        <f t="shared" si="558"/>
        <v> </v>
      </c>
      <c r="C556" s="8">
        <v>9</v>
      </c>
      <c r="D556" s="9"/>
      <c r="E556" s="10"/>
      <c r="F556" s="9"/>
      <c r="G556" s="10"/>
      <c r="H556" s="9"/>
      <c r="I556" s="10"/>
      <c r="J556" s="11">
        <f t="shared" si="546"/>
        <v>0</v>
      </c>
      <c r="K556" s="12">
        <f t="shared" si="547"/>
        <v>0</v>
      </c>
      <c r="L556" s="12">
        <f t="shared" si="548"/>
        <v>0</v>
      </c>
      <c r="M556" s="12">
        <f t="shared" si="549"/>
        <v>0</v>
      </c>
      <c r="N556" s="12">
        <f t="shared" si="550"/>
        <v>0</v>
      </c>
      <c r="O556" s="12">
        <f t="shared" si="551"/>
        <v>0</v>
      </c>
      <c r="P556" s="12">
        <f t="shared" si="552"/>
        <v>0</v>
      </c>
      <c r="Q556" s="13">
        <f t="shared" si="553"/>
        <v>0</v>
      </c>
      <c r="R556" s="14">
        <f t="shared" si="554"/>
        <v>0</v>
      </c>
      <c r="S556" s="15">
        <f t="shared" si="555"/>
        <v>0</v>
      </c>
      <c r="T556" s="16">
        <f t="shared" si="556"/>
        <v>0</v>
      </c>
      <c r="V556" s="17" t="str">
        <f t="shared" si="559"/>
        <v>2008-02-15</v>
      </c>
      <c r="W556" s="18" t="s">
        <v>37</v>
      </c>
      <c r="X556" s="18" t="s">
        <v>38</v>
      </c>
      <c r="Y556" s="19" t="s">
        <v>37</v>
      </c>
      <c r="Z556" s="19">
        <v>10</v>
      </c>
      <c r="AA556" s="19">
        <v>6</v>
      </c>
      <c r="AB556" s="3" t="s">
        <v>39</v>
      </c>
      <c r="AC556" s="18" t="s">
        <v>40</v>
      </c>
    </row>
    <row r="557" spans="1:29" ht="12" customHeight="1">
      <c r="A557" s="20">
        <f t="shared" si="557"/>
        <v>40</v>
      </c>
      <c r="B557" s="20" t="str">
        <f t="shared" si="558"/>
        <v> </v>
      </c>
      <c r="C557" s="8">
        <v>10</v>
      </c>
      <c r="D557" s="10"/>
      <c r="E557" s="9"/>
      <c r="F557" s="10"/>
      <c r="G557" s="9"/>
      <c r="H557" s="10"/>
      <c r="I557" s="9"/>
      <c r="J557" s="11">
        <f t="shared" si="546"/>
        <v>0</v>
      </c>
      <c r="K557" s="12">
        <f t="shared" si="547"/>
        <v>0</v>
      </c>
      <c r="L557" s="12">
        <f t="shared" si="548"/>
        <v>0</v>
      </c>
      <c r="M557" s="12">
        <f t="shared" si="549"/>
        <v>0</v>
      </c>
      <c r="N557" s="12">
        <f t="shared" si="550"/>
        <v>0</v>
      </c>
      <c r="O557" s="12">
        <f t="shared" si="551"/>
        <v>0</v>
      </c>
      <c r="P557" s="12">
        <f t="shared" si="552"/>
        <v>0</v>
      </c>
      <c r="Q557" s="13">
        <f t="shared" si="553"/>
        <v>0</v>
      </c>
      <c r="R557" s="14">
        <f t="shared" si="554"/>
        <v>0</v>
      </c>
      <c r="S557" s="15">
        <f t="shared" si="555"/>
        <v>0</v>
      </c>
      <c r="T557" s="16">
        <f t="shared" si="556"/>
        <v>0</v>
      </c>
      <c r="V557" s="17" t="str">
        <f t="shared" si="559"/>
        <v>2008-02-15</v>
      </c>
      <c r="W557" s="18" t="s">
        <v>37</v>
      </c>
      <c r="X557" s="18" t="s">
        <v>38</v>
      </c>
      <c r="Y557" s="19" t="s">
        <v>37</v>
      </c>
      <c r="Z557" s="19">
        <v>10</v>
      </c>
      <c r="AA557" s="19">
        <v>6</v>
      </c>
      <c r="AB557" s="3" t="s">
        <v>39</v>
      </c>
      <c r="AC557" s="18" t="s">
        <v>40</v>
      </c>
    </row>
    <row r="558" spans="1:29" ht="12" customHeight="1">
      <c r="A558" s="20">
        <f t="shared" si="557"/>
        <v>40</v>
      </c>
      <c r="B558" s="20" t="str">
        <f t="shared" si="558"/>
        <v> </v>
      </c>
      <c r="C558" s="8">
        <v>11</v>
      </c>
      <c r="D558" s="10"/>
      <c r="E558" s="9"/>
      <c r="F558" s="10"/>
      <c r="G558" s="9"/>
      <c r="H558" s="10"/>
      <c r="I558" s="9"/>
      <c r="J558" s="11">
        <f t="shared" si="546"/>
        <v>0</v>
      </c>
      <c r="K558" s="12">
        <f t="shared" si="547"/>
        <v>0</v>
      </c>
      <c r="L558" s="12">
        <f t="shared" si="548"/>
        <v>0</v>
      </c>
      <c r="M558" s="12">
        <f t="shared" si="549"/>
        <v>0</v>
      </c>
      <c r="N558" s="12">
        <f t="shared" si="550"/>
        <v>0</v>
      </c>
      <c r="O558" s="12">
        <f t="shared" si="551"/>
        <v>0</v>
      </c>
      <c r="P558" s="12">
        <f t="shared" si="552"/>
        <v>0</v>
      </c>
      <c r="Q558" s="13">
        <f t="shared" si="553"/>
        <v>0</v>
      </c>
      <c r="R558" s="14">
        <f t="shared" si="554"/>
        <v>0</v>
      </c>
      <c r="S558" s="15">
        <f t="shared" si="555"/>
        <v>0</v>
      </c>
      <c r="T558" s="16">
        <f t="shared" si="556"/>
        <v>0</v>
      </c>
      <c r="V558" s="17" t="str">
        <f t="shared" si="559"/>
        <v>2008-02-15</v>
      </c>
      <c r="W558" s="18" t="s">
        <v>37</v>
      </c>
      <c r="X558" s="18" t="s">
        <v>38</v>
      </c>
      <c r="Y558" s="19" t="s">
        <v>37</v>
      </c>
      <c r="Z558" s="19">
        <v>10</v>
      </c>
      <c r="AA558" s="19">
        <v>6</v>
      </c>
      <c r="AB558" s="3" t="s">
        <v>39</v>
      </c>
      <c r="AC558" s="18" t="s">
        <v>40</v>
      </c>
    </row>
    <row r="559" spans="1:29" ht="12" customHeight="1">
      <c r="A559" s="20">
        <f t="shared" si="557"/>
        <v>40</v>
      </c>
      <c r="B559" s="20" t="str">
        <f t="shared" si="558"/>
        <v> </v>
      </c>
      <c r="C559" s="8">
        <v>12</v>
      </c>
      <c r="D559" s="10"/>
      <c r="E559" s="9"/>
      <c r="F559" s="10"/>
      <c r="G559" s="9"/>
      <c r="H559" s="10"/>
      <c r="I559" s="9"/>
      <c r="J559" s="11">
        <f t="shared" si="546"/>
        <v>0</v>
      </c>
      <c r="K559" s="12">
        <f t="shared" si="547"/>
        <v>0</v>
      </c>
      <c r="L559" s="12">
        <f t="shared" si="548"/>
        <v>0</v>
      </c>
      <c r="M559" s="12">
        <f t="shared" si="549"/>
        <v>0</v>
      </c>
      <c r="N559" s="12">
        <f t="shared" si="550"/>
        <v>0</v>
      </c>
      <c r="O559" s="12">
        <f t="shared" si="551"/>
        <v>0</v>
      </c>
      <c r="P559" s="12">
        <f t="shared" si="552"/>
        <v>0</v>
      </c>
      <c r="Q559" s="13">
        <f t="shared" si="553"/>
        <v>0</v>
      </c>
      <c r="R559" s="14">
        <f t="shared" si="554"/>
        <v>0</v>
      </c>
      <c r="S559" s="15">
        <f t="shared" si="555"/>
        <v>0</v>
      </c>
      <c r="T559" s="16">
        <f t="shared" si="556"/>
        <v>0</v>
      </c>
      <c r="V559" s="17" t="str">
        <f t="shared" si="559"/>
        <v>2008-02-15</v>
      </c>
      <c r="W559" s="18" t="s">
        <v>37</v>
      </c>
      <c r="X559" s="18" t="s">
        <v>38</v>
      </c>
      <c r="Y559" s="19" t="s">
        <v>37</v>
      </c>
      <c r="Z559" s="19">
        <v>10</v>
      </c>
      <c r="AA559" s="19">
        <v>6</v>
      </c>
      <c r="AB559" s="3" t="s">
        <v>39</v>
      </c>
      <c r="AC559" s="18" t="s">
        <v>40</v>
      </c>
    </row>
    <row r="560" spans="1:20" ht="12" customHeight="1">
      <c r="A560" s="21" t="s">
        <v>41</v>
      </c>
      <c r="B560" s="22" t="s">
        <v>42</v>
      </c>
      <c r="C560" s="23" t="s">
        <v>46</v>
      </c>
      <c r="D560"/>
      <c r="J560" s="25">
        <f>SUM(J548:J559)</f>
        <v>0</v>
      </c>
      <c r="Q560" s="26">
        <f>SUM(Q548:Q559)</f>
        <v>0</v>
      </c>
      <c r="R560" s="27">
        <f>SUM(R548:R559)</f>
        <v>0</v>
      </c>
      <c r="S560" s="28">
        <f>SUM(S548:S559)</f>
        <v>0</v>
      </c>
      <c r="T560" s="29">
        <f>SUM(T548:T559)</f>
        <v>0</v>
      </c>
    </row>
    <row r="561" ht="10.5">
      <c r="A561" s="3" t="s">
        <v>41</v>
      </c>
    </row>
  </sheetData>
  <sheetProtection/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4"/>
  <sheetViews>
    <sheetView zoomScale="140" zoomScaleNormal="140" zoomScalePageLayoutView="0" workbookViewId="0" topLeftCell="A1">
      <selection activeCell="B3" sqref="B3"/>
    </sheetView>
  </sheetViews>
  <sheetFormatPr defaultColWidth="4.421875" defaultRowHeight="12.75"/>
  <cols>
    <col min="1" max="1" width="0.9921875" style="35" customWidth="1"/>
    <col min="2" max="2" width="2.28125" style="35" customWidth="1"/>
    <col min="3" max="3" width="4.421875" style="36" customWidth="1"/>
    <col min="4" max="4" width="10.57421875" style="37" customWidth="1"/>
    <col min="5" max="5" width="8.8515625" style="37" customWidth="1"/>
    <col min="6" max="6" width="0.9921875" style="38" customWidth="1"/>
    <col min="7" max="7" width="8.28125" style="39" customWidth="1"/>
    <col min="8" max="8" width="5.421875" style="39" customWidth="1"/>
    <col min="9" max="9" width="0.9921875" style="38" customWidth="1"/>
    <col min="10" max="15" width="6.57421875" style="36" customWidth="1"/>
    <col min="16" max="16" width="10.421875" style="36" customWidth="1"/>
    <col min="17" max="17" width="4.421875" style="36" customWidth="1"/>
    <col min="18" max="18" width="0.9921875" style="40" customWidth="1"/>
    <col min="19" max="24" width="6.57421875" style="36" customWidth="1"/>
    <col min="25" max="25" width="7.421875" style="36" customWidth="1"/>
    <col min="26" max="26" width="4.57421875" style="36" customWidth="1"/>
    <col min="27" max="27" width="0.9921875" style="39" customWidth="1"/>
    <col min="28" max="28" width="5.00390625" style="36" customWidth="1"/>
    <col min="29" max="30" width="5.7109375" style="36" customWidth="1"/>
    <col min="31" max="31" width="0.85546875" style="35" customWidth="1"/>
    <col min="32" max="16384" width="4.421875" style="35" customWidth="1"/>
  </cols>
  <sheetData>
    <row r="1" ht="4.5" customHeight="1"/>
    <row r="2" spans="2:30" ht="15.75" customHeight="1">
      <c r="B2" s="67" t="s">
        <v>72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41">
        <v>12</v>
      </c>
      <c r="AC2" s="42" t="s">
        <v>48</v>
      </c>
      <c r="AD2" s="42"/>
    </row>
    <row r="3" spans="7:9" ht="4.5" customHeight="1">
      <c r="G3" s="36"/>
      <c r="H3" s="36"/>
      <c r="I3" s="35"/>
    </row>
    <row r="4" spans="2:30" ht="12" customHeight="1">
      <c r="B4" s="43"/>
      <c r="C4" s="43" t="s">
        <v>49</v>
      </c>
      <c r="D4" s="44" t="s">
        <v>50</v>
      </c>
      <c r="E4" s="45" t="s">
        <v>42</v>
      </c>
      <c r="F4" s="46"/>
      <c r="G4" s="43" t="s">
        <v>51</v>
      </c>
      <c r="H4" s="43" t="s">
        <v>52</v>
      </c>
      <c r="I4" s="46"/>
      <c r="J4" s="43" t="s">
        <v>53</v>
      </c>
      <c r="K4" s="43" t="s">
        <v>54</v>
      </c>
      <c r="L4" s="43" t="s">
        <v>55</v>
      </c>
      <c r="M4" s="43" t="s">
        <v>56</v>
      </c>
      <c r="N4" s="43" t="s">
        <v>57</v>
      </c>
      <c r="O4" s="43" t="s">
        <v>58</v>
      </c>
      <c r="P4" s="43" t="s">
        <v>59</v>
      </c>
      <c r="Q4" s="43" t="s">
        <v>60</v>
      </c>
      <c r="R4" s="47"/>
      <c r="S4" s="43" t="s">
        <v>61</v>
      </c>
      <c r="T4" s="43" t="s">
        <v>62</v>
      </c>
      <c r="U4" s="43" t="s">
        <v>63</v>
      </c>
      <c r="V4" s="43" t="s">
        <v>64</v>
      </c>
      <c r="W4" s="43" t="s">
        <v>65</v>
      </c>
      <c r="X4" s="43" t="s">
        <v>66</v>
      </c>
      <c r="Y4" s="43" t="s">
        <v>67</v>
      </c>
      <c r="Z4" s="43" t="s">
        <v>68</v>
      </c>
      <c r="AA4" s="47"/>
      <c r="AB4" s="68" t="s">
        <v>69</v>
      </c>
      <c r="AC4" s="68"/>
      <c r="AD4" s="68"/>
    </row>
    <row r="5" spans="2:30" s="48" customFormat="1" ht="12" customHeight="1">
      <c r="B5" s="49"/>
      <c r="C5" s="50">
        <f>Series!A2</f>
        <v>1</v>
      </c>
      <c r="D5" s="51" t="str">
        <f>Series!B2</f>
        <v>Tireur 1</v>
      </c>
      <c r="E5" s="52" t="str">
        <f>Series!C14</f>
        <v>A</v>
      </c>
      <c r="F5" s="38"/>
      <c r="G5" s="53">
        <f aca="true" t="shared" si="0" ref="G5:G44">P5+Y5</f>
        <v>386.02603001800003</v>
      </c>
      <c r="H5" s="54">
        <f aca="true" t="shared" si="1" ref="H5:H44">IF(G5&gt;0,COUNTIF(G$5:G$44,CONCATENATE("&gt;",G5))+1,"")</f>
        <v>2</v>
      </c>
      <c r="I5" s="38"/>
      <c r="J5" s="55">
        <f>Series!J2</f>
        <v>129.008011006</v>
      </c>
      <c r="K5" s="55">
        <f>Series!J3</f>
        <v>131.010008007</v>
      </c>
      <c r="L5" s="55">
        <f>Series!J4</f>
        <v>126.00801100500001</v>
      </c>
      <c r="M5" s="55">
        <f>Series!J5</f>
        <v>0</v>
      </c>
      <c r="N5" s="55">
        <f>Series!J6</f>
        <v>0</v>
      </c>
      <c r="O5" s="55">
        <f>Series!J7</f>
        <v>0</v>
      </c>
      <c r="P5" s="53">
        <f aca="true" t="shared" si="2" ref="P5:P44">SUM(J5:O5)</f>
        <v>386.02603001800003</v>
      </c>
      <c r="Q5" s="56">
        <f aca="true" t="shared" si="3" ref="Q5:Q44">IF(P5&gt;0,COUNTIF(P$5:P$44,CONCATENATE("&gt;",P5))+1,"")</f>
        <v>2</v>
      </c>
      <c r="R5" s="39"/>
      <c r="S5" s="55">
        <f>Series!J8</f>
        <v>0</v>
      </c>
      <c r="T5" s="55">
        <f>Series!J9</f>
        <v>0</v>
      </c>
      <c r="U5" s="55">
        <f>Series!J10</f>
        <v>0</v>
      </c>
      <c r="V5" s="55">
        <f>Series!J11</f>
        <v>0</v>
      </c>
      <c r="W5" s="55">
        <f>Series!J12</f>
        <v>0</v>
      </c>
      <c r="X5" s="55">
        <f>Series!J13</f>
        <v>0</v>
      </c>
      <c r="Y5" s="53">
        <f aca="true" t="shared" si="4" ref="Y5:Y44">SUM(S5:X5)</f>
        <v>0</v>
      </c>
      <c r="Z5" s="56">
        <f aca="true" t="shared" si="5" ref="Z5:Z44">IF(Y5&gt;0,COUNTIF(Y$5:Y$44,CONCATENATE("&gt;",Y5))+1,"")</f>
      </c>
      <c r="AA5" s="39"/>
      <c r="AB5" s="57">
        <f aca="true" t="shared" si="6" ref="AB5:AB44">G5/$AB$2</f>
        <v>32.16883583483334</v>
      </c>
      <c r="AC5" s="58">
        <f aca="true" t="shared" si="7" ref="AC5:AC44">G5/$AB$2/6</f>
        <v>5.361472639138889</v>
      </c>
      <c r="AD5" s="59">
        <f aca="true" t="shared" si="8" ref="AD5:AD44">G5/$AB$2/6/5</f>
        <v>1.0722945278277778</v>
      </c>
    </row>
    <row r="6" spans="2:30" s="48" customFormat="1" ht="12" customHeight="1">
      <c r="B6" s="49"/>
      <c r="C6" s="50">
        <f>Series!A16</f>
        <v>2</v>
      </c>
      <c r="D6" s="51" t="str">
        <f>Series!B16</f>
        <v>Tireur 2</v>
      </c>
      <c r="E6" s="52" t="str">
        <f>Series!C28</f>
        <v>B</v>
      </c>
      <c r="F6" s="38"/>
      <c r="G6" s="53">
        <f t="shared" si="0"/>
        <v>527.046038005</v>
      </c>
      <c r="H6" s="54">
        <f t="shared" si="1"/>
        <v>1</v>
      </c>
      <c r="I6" s="38"/>
      <c r="J6" s="55">
        <f>Series!J16</f>
        <v>178.01401600000003</v>
      </c>
      <c r="K6" s="55">
        <f>Series!J17</f>
        <v>159.01201200499997</v>
      </c>
      <c r="L6" s="55">
        <f>Series!J18</f>
        <v>190.02001</v>
      </c>
      <c r="M6" s="55">
        <f>Series!J19</f>
        <v>0</v>
      </c>
      <c r="N6" s="55">
        <f>Series!J20</f>
        <v>0</v>
      </c>
      <c r="O6" s="55">
        <f>Series!J21</f>
        <v>0</v>
      </c>
      <c r="P6" s="53">
        <f t="shared" si="2"/>
        <v>527.046038005</v>
      </c>
      <c r="Q6" s="56">
        <f t="shared" si="3"/>
        <v>1</v>
      </c>
      <c r="R6" s="39"/>
      <c r="S6" s="55">
        <f>Series!J22</f>
        <v>0</v>
      </c>
      <c r="T6" s="55">
        <f>Series!J23</f>
        <v>0</v>
      </c>
      <c r="U6" s="55">
        <f>Series!J24</f>
        <v>0</v>
      </c>
      <c r="V6" s="55">
        <f>Series!J25</f>
        <v>0</v>
      </c>
      <c r="W6" s="55">
        <f>Series!J26</f>
        <v>0</v>
      </c>
      <c r="X6" s="55">
        <f>Series!J27</f>
        <v>0</v>
      </c>
      <c r="Y6" s="53">
        <f t="shared" si="4"/>
        <v>0</v>
      </c>
      <c r="Z6" s="56">
        <f t="shared" si="5"/>
      </c>
      <c r="AA6" s="39"/>
      <c r="AB6" s="57">
        <f t="shared" si="6"/>
        <v>43.92050316708333</v>
      </c>
      <c r="AC6" s="58">
        <f t="shared" si="7"/>
        <v>7.320083861180556</v>
      </c>
      <c r="AD6" s="59">
        <f t="shared" si="8"/>
        <v>1.464016772236111</v>
      </c>
    </row>
    <row r="7" spans="2:30" s="48" customFormat="1" ht="12" customHeight="1">
      <c r="B7" s="49"/>
      <c r="C7" s="50">
        <f>Series!A30</f>
        <v>3</v>
      </c>
      <c r="D7" s="51" t="str">
        <f>Series!B30</f>
        <v> </v>
      </c>
      <c r="E7" s="52" t="str">
        <f>Series!C42</f>
        <v> </v>
      </c>
      <c r="F7" s="38"/>
      <c r="G7" s="53">
        <f t="shared" si="0"/>
        <v>0</v>
      </c>
      <c r="H7" s="54">
        <f t="shared" si="1"/>
      </c>
      <c r="I7" s="38"/>
      <c r="J7" s="55">
        <f>Series!J30</f>
        <v>0</v>
      </c>
      <c r="K7" s="55">
        <f>Series!J31</f>
        <v>0</v>
      </c>
      <c r="L7" s="55">
        <f>Series!J32</f>
        <v>0</v>
      </c>
      <c r="M7" s="55">
        <f>Series!J33</f>
        <v>0</v>
      </c>
      <c r="N7" s="55">
        <f>Series!J34</f>
        <v>0</v>
      </c>
      <c r="O7" s="55">
        <f>Series!J35</f>
        <v>0</v>
      </c>
      <c r="P7" s="53">
        <f t="shared" si="2"/>
        <v>0</v>
      </c>
      <c r="Q7" s="56">
        <f t="shared" si="3"/>
      </c>
      <c r="R7" s="39"/>
      <c r="S7" s="55">
        <f>Series!J36</f>
        <v>0</v>
      </c>
      <c r="T7" s="55">
        <f>Series!J37</f>
        <v>0</v>
      </c>
      <c r="U7" s="55">
        <f>Series!J38</f>
        <v>0</v>
      </c>
      <c r="V7" s="55">
        <f>Series!J39</f>
        <v>0</v>
      </c>
      <c r="W7" s="55">
        <f>Series!J40</f>
        <v>0</v>
      </c>
      <c r="X7" s="55">
        <f>Series!J41</f>
        <v>0</v>
      </c>
      <c r="Y7" s="53">
        <f t="shared" si="4"/>
        <v>0</v>
      </c>
      <c r="Z7" s="56">
        <f t="shared" si="5"/>
      </c>
      <c r="AA7" s="39"/>
      <c r="AB7" s="57">
        <f t="shared" si="6"/>
        <v>0</v>
      </c>
      <c r="AC7" s="58">
        <f t="shared" si="7"/>
        <v>0</v>
      </c>
      <c r="AD7" s="59">
        <f t="shared" si="8"/>
        <v>0</v>
      </c>
    </row>
    <row r="8" spans="2:30" s="48" customFormat="1" ht="12" customHeight="1">
      <c r="B8" s="49"/>
      <c r="C8" s="50">
        <f>Series!A44</f>
        <v>4</v>
      </c>
      <c r="D8" s="51" t="str">
        <f>Series!B44</f>
        <v> </v>
      </c>
      <c r="E8" s="52" t="str">
        <f>Series!C56</f>
        <v> </v>
      </c>
      <c r="F8" s="38"/>
      <c r="G8" s="53">
        <f t="shared" si="0"/>
        <v>0</v>
      </c>
      <c r="H8" s="54">
        <f t="shared" si="1"/>
      </c>
      <c r="I8" s="38"/>
      <c r="J8" s="55">
        <f>Series!J44</f>
        <v>0</v>
      </c>
      <c r="K8" s="55">
        <f>Series!J45</f>
        <v>0</v>
      </c>
      <c r="L8" s="55">
        <f>Series!J46</f>
        <v>0</v>
      </c>
      <c r="M8" s="55">
        <f>Series!J47</f>
        <v>0</v>
      </c>
      <c r="N8" s="55">
        <f>Series!J48</f>
        <v>0</v>
      </c>
      <c r="O8" s="55">
        <f>Series!J49</f>
        <v>0</v>
      </c>
      <c r="P8" s="53">
        <f t="shared" si="2"/>
        <v>0</v>
      </c>
      <c r="Q8" s="56">
        <f t="shared" si="3"/>
      </c>
      <c r="R8" s="39"/>
      <c r="S8" s="55">
        <f>Series!J50</f>
        <v>0</v>
      </c>
      <c r="T8" s="55">
        <f>Series!J51</f>
        <v>0</v>
      </c>
      <c r="U8" s="55">
        <f>Series!J52</f>
        <v>0</v>
      </c>
      <c r="V8" s="55">
        <f>Series!J53</f>
        <v>0</v>
      </c>
      <c r="W8" s="55">
        <f>Series!J54</f>
        <v>0</v>
      </c>
      <c r="X8" s="55">
        <f>Series!J55</f>
        <v>0</v>
      </c>
      <c r="Y8" s="53">
        <f t="shared" si="4"/>
        <v>0</v>
      </c>
      <c r="Z8" s="56">
        <f t="shared" si="5"/>
      </c>
      <c r="AA8" s="39"/>
      <c r="AB8" s="57">
        <f t="shared" si="6"/>
        <v>0</v>
      </c>
      <c r="AC8" s="58">
        <f t="shared" si="7"/>
        <v>0</v>
      </c>
      <c r="AD8" s="59">
        <f t="shared" si="8"/>
        <v>0</v>
      </c>
    </row>
    <row r="9" spans="2:30" s="48" customFormat="1" ht="12" customHeight="1">
      <c r="B9" s="49"/>
      <c r="C9" s="50">
        <f>Series!A58</f>
        <v>5</v>
      </c>
      <c r="D9" s="51" t="str">
        <f>Series!B58</f>
        <v> </v>
      </c>
      <c r="E9" s="52" t="str">
        <f>Series!C70</f>
        <v> </v>
      </c>
      <c r="F9" s="38"/>
      <c r="G9" s="53">
        <f t="shared" si="0"/>
        <v>0</v>
      </c>
      <c r="H9" s="54">
        <f t="shared" si="1"/>
      </c>
      <c r="I9" s="38"/>
      <c r="J9" s="55">
        <f>Series!J58</f>
        <v>0</v>
      </c>
      <c r="K9" s="55">
        <f>Series!J59</f>
        <v>0</v>
      </c>
      <c r="L9" s="55">
        <f>Series!J60</f>
        <v>0</v>
      </c>
      <c r="M9" s="55">
        <f>Series!J61</f>
        <v>0</v>
      </c>
      <c r="N9" s="55">
        <f>Series!J62</f>
        <v>0</v>
      </c>
      <c r="O9" s="55">
        <f>Series!J63</f>
        <v>0</v>
      </c>
      <c r="P9" s="53">
        <f t="shared" si="2"/>
        <v>0</v>
      </c>
      <c r="Q9" s="56">
        <f t="shared" si="3"/>
      </c>
      <c r="R9" s="39"/>
      <c r="S9" s="55">
        <f>Series!J64</f>
        <v>0</v>
      </c>
      <c r="T9" s="55">
        <f>Series!J65</f>
        <v>0</v>
      </c>
      <c r="U9" s="55">
        <f>Series!J66</f>
        <v>0</v>
      </c>
      <c r="V9" s="55">
        <f>Series!J67</f>
        <v>0</v>
      </c>
      <c r="W9" s="55">
        <f>Series!J68</f>
        <v>0</v>
      </c>
      <c r="X9" s="55">
        <f>Series!J69</f>
        <v>0</v>
      </c>
      <c r="Y9" s="53">
        <f t="shared" si="4"/>
        <v>0</v>
      </c>
      <c r="Z9" s="56">
        <f t="shared" si="5"/>
      </c>
      <c r="AA9" s="39"/>
      <c r="AB9" s="57">
        <f t="shared" si="6"/>
        <v>0</v>
      </c>
      <c r="AC9" s="58">
        <f t="shared" si="7"/>
        <v>0</v>
      </c>
      <c r="AD9" s="59">
        <f t="shared" si="8"/>
        <v>0</v>
      </c>
    </row>
    <row r="10" spans="2:30" s="48" customFormat="1" ht="12" customHeight="1">
      <c r="B10" s="49"/>
      <c r="C10" s="50">
        <f>Series!A72</f>
        <v>6</v>
      </c>
      <c r="D10" s="51" t="str">
        <f>Series!B72</f>
        <v> </v>
      </c>
      <c r="E10" s="52" t="str">
        <f>Series!C84</f>
        <v> </v>
      </c>
      <c r="F10" s="38"/>
      <c r="G10" s="53">
        <f t="shared" si="0"/>
        <v>0</v>
      </c>
      <c r="H10" s="54">
        <f t="shared" si="1"/>
      </c>
      <c r="I10" s="38"/>
      <c r="J10" s="55">
        <f>Series!J72</f>
        <v>0</v>
      </c>
      <c r="K10" s="55">
        <f>Series!J73</f>
        <v>0</v>
      </c>
      <c r="L10" s="55">
        <f>Series!J74</f>
        <v>0</v>
      </c>
      <c r="M10" s="55">
        <f>Series!J75</f>
        <v>0</v>
      </c>
      <c r="N10" s="55">
        <f>Series!J76</f>
        <v>0</v>
      </c>
      <c r="O10" s="55">
        <f>Series!J77</f>
        <v>0</v>
      </c>
      <c r="P10" s="53">
        <f t="shared" si="2"/>
        <v>0</v>
      </c>
      <c r="Q10" s="56">
        <f t="shared" si="3"/>
      </c>
      <c r="R10" s="39"/>
      <c r="S10" s="55">
        <f>Series!J78</f>
        <v>0</v>
      </c>
      <c r="T10" s="55">
        <f>Series!J79</f>
        <v>0</v>
      </c>
      <c r="U10" s="55">
        <f>Series!J80</f>
        <v>0</v>
      </c>
      <c r="V10" s="55">
        <f>Series!J81</f>
        <v>0</v>
      </c>
      <c r="W10" s="55">
        <f>Series!J82</f>
        <v>0</v>
      </c>
      <c r="X10" s="55">
        <f>Series!J83</f>
        <v>0</v>
      </c>
      <c r="Y10" s="53">
        <f t="shared" si="4"/>
        <v>0</v>
      </c>
      <c r="Z10" s="56">
        <f t="shared" si="5"/>
      </c>
      <c r="AA10" s="39"/>
      <c r="AB10" s="57">
        <f t="shared" si="6"/>
        <v>0</v>
      </c>
      <c r="AC10" s="58">
        <f t="shared" si="7"/>
        <v>0</v>
      </c>
      <c r="AD10" s="59">
        <f t="shared" si="8"/>
        <v>0</v>
      </c>
    </row>
    <row r="11" spans="2:30" s="48" customFormat="1" ht="12" customHeight="1">
      <c r="B11" s="49"/>
      <c r="C11" s="50">
        <f>Series!A86</f>
        <v>7</v>
      </c>
      <c r="D11" s="51" t="str">
        <f>Series!B86</f>
        <v> </v>
      </c>
      <c r="E11" s="52" t="str">
        <f>Series!C98</f>
        <v> </v>
      </c>
      <c r="F11" s="38"/>
      <c r="G11" s="53">
        <f t="shared" si="0"/>
        <v>0</v>
      </c>
      <c r="H11" s="54">
        <f t="shared" si="1"/>
      </c>
      <c r="I11" s="38"/>
      <c r="J11" s="55">
        <f>Series!J86</f>
        <v>0</v>
      </c>
      <c r="K11" s="55">
        <f>Series!J87</f>
        <v>0</v>
      </c>
      <c r="L11" s="55">
        <f>Series!J88</f>
        <v>0</v>
      </c>
      <c r="M11" s="55">
        <f>Series!J89</f>
        <v>0</v>
      </c>
      <c r="N11" s="55">
        <f>Series!J90</f>
        <v>0</v>
      </c>
      <c r="O11" s="55">
        <f>Series!J91</f>
        <v>0</v>
      </c>
      <c r="P11" s="53">
        <f t="shared" si="2"/>
        <v>0</v>
      </c>
      <c r="Q11" s="56">
        <f t="shared" si="3"/>
      </c>
      <c r="R11" s="39"/>
      <c r="S11" s="55">
        <f>Series!J92</f>
        <v>0</v>
      </c>
      <c r="T11" s="55">
        <f>Series!J93</f>
        <v>0</v>
      </c>
      <c r="U11" s="55">
        <f>Series!J94</f>
        <v>0</v>
      </c>
      <c r="V11" s="55">
        <f>Series!J95</f>
        <v>0</v>
      </c>
      <c r="W11" s="55">
        <f>Series!J96</f>
        <v>0</v>
      </c>
      <c r="X11" s="55">
        <f>Series!J97</f>
        <v>0</v>
      </c>
      <c r="Y11" s="53">
        <f t="shared" si="4"/>
        <v>0</v>
      </c>
      <c r="Z11" s="56">
        <f t="shared" si="5"/>
      </c>
      <c r="AA11" s="39"/>
      <c r="AB11" s="57">
        <f t="shared" si="6"/>
        <v>0</v>
      </c>
      <c r="AC11" s="58">
        <f t="shared" si="7"/>
        <v>0</v>
      </c>
      <c r="AD11" s="59">
        <f t="shared" si="8"/>
        <v>0</v>
      </c>
    </row>
    <row r="12" spans="2:30" s="48" customFormat="1" ht="12" customHeight="1">
      <c r="B12" s="49"/>
      <c r="C12" s="50">
        <f>Series!A100</f>
        <v>8</v>
      </c>
      <c r="D12" s="51" t="str">
        <f>Series!B100</f>
        <v> </v>
      </c>
      <c r="E12" s="52" t="str">
        <f>Series!C112</f>
        <v> </v>
      </c>
      <c r="F12" s="38"/>
      <c r="G12" s="53">
        <f t="shared" si="0"/>
        <v>0</v>
      </c>
      <c r="H12" s="54">
        <f t="shared" si="1"/>
      </c>
      <c r="I12" s="38"/>
      <c r="J12" s="55">
        <f>Series!J100</f>
        <v>0</v>
      </c>
      <c r="K12" s="55">
        <f>Series!J101</f>
        <v>0</v>
      </c>
      <c r="L12" s="55">
        <f>Series!J102</f>
        <v>0</v>
      </c>
      <c r="M12" s="55">
        <f>Series!J103</f>
        <v>0</v>
      </c>
      <c r="N12" s="55">
        <f>Series!J104</f>
        <v>0</v>
      </c>
      <c r="O12" s="55">
        <f>Series!J105</f>
        <v>0</v>
      </c>
      <c r="P12" s="53">
        <f t="shared" si="2"/>
        <v>0</v>
      </c>
      <c r="Q12" s="56">
        <f t="shared" si="3"/>
      </c>
      <c r="R12" s="39"/>
      <c r="S12" s="55">
        <f>Series!J106</f>
        <v>0</v>
      </c>
      <c r="T12" s="55">
        <f>Series!J107</f>
        <v>0</v>
      </c>
      <c r="U12" s="55">
        <f>Series!J108</f>
        <v>0</v>
      </c>
      <c r="V12" s="55">
        <f>Series!J109</f>
        <v>0</v>
      </c>
      <c r="W12" s="55">
        <f>Series!J110</f>
        <v>0</v>
      </c>
      <c r="X12" s="55">
        <f>Series!J111</f>
        <v>0</v>
      </c>
      <c r="Y12" s="53">
        <f t="shared" si="4"/>
        <v>0</v>
      </c>
      <c r="Z12" s="56">
        <f t="shared" si="5"/>
      </c>
      <c r="AA12" s="39"/>
      <c r="AB12" s="57">
        <f t="shared" si="6"/>
        <v>0</v>
      </c>
      <c r="AC12" s="58">
        <f t="shared" si="7"/>
        <v>0</v>
      </c>
      <c r="AD12" s="59">
        <f t="shared" si="8"/>
        <v>0</v>
      </c>
    </row>
    <row r="13" spans="2:30" s="48" customFormat="1" ht="12" customHeight="1">
      <c r="B13" s="49"/>
      <c r="C13" s="50">
        <f>Series!A114</f>
        <v>9</v>
      </c>
      <c r="D13" s="51" t="str">
        <f>Series!B114</f>
        <v> </v>
      </c>
      <c r="E13" s="52" t="str">
        <f>Series!C126</f>
        <v> </v>
      </c>
      <c r="F13" s="38"/>
      <c r="G13" s="53">
        <f t="shared" si="0"/>
        <v>0</v>
      </c>
      <c r="H13" s="54">
        <f t="shared" si="1"/>
      </c>
      <c r="I13" s="38"/>
      <c r="J13" s="55">
        <f>Series!J114</f>
        <v>0</v>
      </c>
      <c r="K13" s="55">
        <f>Series!J115</f>
        <v>0</v>
      </c>
      <c r="L13" s="55">
        <f>Series!J116</f>
        <v>0</v>
      </c>
      <c r="M13" s="55">
        <f>Series!J117</f>
        <v>0</v>
      </c>
      <c r="N13" s="55">
        <f>Series!J118</f>
        <v>0</v>
      </c>
      <c r="O13" s="55">
        <f>Series!J119</f>
        <v>0</v>
      </c>
      <c r="P13" s="53">
        <f t="shared" si="2"/>
        <v>0</v>
      </c>
      <c r="Q13" s="56">
        <f t="shared" si="3"/>
      </c>
      <c r="R13" s="39"/>
      <c r="S13" s="55">
        <f>Series!J120</f>
        <v>0</v>
      </c>
      <c r="T13" s="55">
        <f>Series!J121</f>
        <v>0</v>
      </c>
      <c r="U13" s="55">
        <f>Series!J122</f>
        <v>0</v>
      </c>
      <c r="V13" s="55">
        <f>Series!J123</f>
        <v>0</v>
      </c>
      <c r="W13" s="55">
        <f>Series!J124</f>
        <v>0</v>
      </c>
      <c r="X13" s="55">
        <f>Series!J125</f>
        <v>0</v>
      </c>
      <c r="Y13" s="53">
        <f t="shared" si="4"/>
        <v>0</v>
      </c>
      <c r="Z13" s="56">
        <f t="shared" si="5"/>
      </c>
      <c r="AA13" s="39"/>
      <c r="AB13" s="57">
        <f t="shared" si="6"/>
        <v>0</v>
      </c>
      <c r="AC13" s="58">
        <f t="shared" si="7"/>
        <v>0</v>
      </c>
      <c r="AD13" s="59">
        <f t="shared" si="8"/>
        <v>0</v>
      </c>
    </row>
    <row r="14" spans="2:30" s="48" customFormat="1" ht="12" customHeight="1">
      <c r="B14" s="49"/>
      <c r="C14" s="50">
        <f>Series!A128</f>
        <v>10</v>
      </c>
      <c r="D14" s="51" t="str">
        <f>Series!B128</f>
        <v> </v>
      </c>
      <c r="E14" s="52" t="str">
        <f>Series!C140</f>
        <v> </v>
      </c>
      <c r="F14" s="38"/>
      <c r="G14" s="53">
        <f t="shared" si="0"/>
        <v>0</v>
      </c>
      <c r="H14" s="54">
        <f t="shared" si="1"/>
      </c>
      <c r="I14" s="38"/>
      <c r="J14" s="55">
        <f>Series!J128</f>
        <v>0</v>
      </c>
      <c r="K14" s="55">
        <f>Series!J129</f>
        <v>0</v>
      </c>
      <c r="L14" s="55">
        <f>Series!J130</f>
        <v>0</v>
      </c>
      <c r="M14" s="55">
        <f>Series!J131</f>
        <v>0</v>
      </c>
      <c r="N14" s="55">
        <f>Series!J132</f>
        <v>0</v>
      </c>
      <c r="O14" s="55">
        <f>Series!J133</f>
        <v>0</v>
      </c>
      <c r="P14" s="53">
        <f t="shared" si="2"/>
        <v>0</v>
      </c>
      <c r="Q14" s="56">
        <f t="shared" si="3"/>
      </c>
      <c r="R14" s="39"/>
      <c r="S14" s="55">
        <f>Series!J134</f>
        <v>0</v>
      </c>
      <c r="T14" s="55">
        <f>Series!J135</f>
        <v>0</v>
      </c>
      <c r="U14" s="55">
        <f>Series!J136</f>
        <v>0</v>
      </c>
      <c r="V14" s="55">
        <f>Series!J137</f>
        <v>0</v>
      </c>
      <c r="W14" s="55">
        <f>Series!J138</f>
        <v>0</v>
      </c>
      <c r="X14" s="55">
        <f>Series!J139</f>
        <v>0</v>
      </c>
      <c r="Y14" s="53">
        <f t="shared" si="4"/>
        <v>0</v>
      </c>
      <c r="Z14" s="56">
        <f t="shared" si="5"/>
      </c>
      <c r="AA14" s="39"/>
      <c r="AB14" s="57">
        <f t="shared" si="6"/>
        <v>0</v>
      </c>
      <c r="AC14" s="58">
        <f t="shared" si="7"/>
        <v>0</v>
      </c>
      <c r="AD14" s="59">
        <f t="shared" si="8"/>
        <v>0</v>
      </c>
    </row>
    <row r="15" spans="2:30" s="48" customFormat="1" ht="12" customHeight="1">
      <c r="B15" s="49"/>
      <c r="C15" s="50">
        <f>Series!A142</f>
        <v>11</v>
      </c>
      <c r="D15" s="51" t="str">
        <f>Series!B142</f>
        <v> </v>
      </c>
      <c r="E15" s="52" t="str">
        <f>Series!C154</f>
        <v> </v>
      </c>
      <c r="F15" s="38"/>
      <c r="G15" s="53">
        <f t="shared" si="0"/>
        <v>0</v>
      </c>
      <c r="H15" s="54">
        <f t="shared" si="1"/>
      </c>
      <c r="I15" s="38"/>
      <c r="J15" s="55">
        <f>Series!J142</f>
        <v>0</v>
      </c>
      <c r="K15" s="55">
        <f>Series!J143</f>
        <v>0</v>
      </c>
      <c r="L15" s="55">
        <f>Series!J144</f>
        <v>0</v>
      </c>
      <c r="M15" s="55">
        <f>Series!J145</f>
        <v>0</v>
      </c>
      <c r="N15" s="55">
        <f>Series!J146</f>
        <v>0</v>
      </c>
      <c r="O15" s="55">
        <f>Series!J147</f>
        <v>0</v>
      </c>
      <c r="P15" s="53">
        <f t="shared" si="2"/>
        <v>0</v>
      </c>
      <c r="Q15" s="56">
        <f t="shared" si="3"/>
      </c>
      <c r="R15" s="39"/>
      <c r="S15" s="55">
        <f>Series!J148</f>
        <v>0</v>
      </c>
      <c r="T15" s="55">
        <f>Series!J149</f>
        <v>0</v>
      </c>
      <c r="U15" s="55">
        <f>Series!J150</f>
        <v>0</v>
      </c>
      <c r="V15" s="55">
        <f>Series!J151</f>
        <v>0</v>
      </c>
      <c r="W15" s="55">
        <f>Series!J152</f>
        <v>0</v>
      </c>
      <c r="X15" s="55">
        <f>Series!J153</f>
        <v>0</v>
      </c>
      <c r="Y15" s="53">
        <f t="shared" si="4"/>
        <v>0</v>
      </c>
      <c r="Z15" s="56">
        <f t="shared" si="5"/>
      </c>
      <c r="AA15" s="39"/>
      <c r="AB15" s="57">
        <f t="shared" si="6"/>
        <v>0</v>
      </c>
      <c r="AC15" s="58">
        <f t="shared" si="7"/>
        <v>0</v>
      </c>
      <c r="AD15" s="59">
        <f t="shared" si="8"/>
        <v>0</v>
      </c>
    </row>
    <row r="16" spans="2:30" s="48" customFormat="1" ht="12" customHeight="1">
      <c r="B16" s="49"/>
      <c r="C16" s="50">
        <f>Series!A156</f>
        <v>12</v>
      </c>
      <c r="D16" s="51" t="str">
        <f>Series!B156</f>
        <v> </v>
      </c>
      <c r="E16" s="52" t="str">
        <f>Series!C168</f>
        <v> </v>
      </c>
      <c r="F16" s="38"/>
      <c r="G16" s="53">
        <f t="shared" si="0"/>
        <v>0</v>
      </c>
      <c r="H16" s="54">
        <f t="shared" si="1"/>
      </c>
      <c r="I16" s="38"/>
      <c r="J16" s="55">
        <f>Series!J156</f>
        <v>0</v>
      </c>
      <c r="K16" s="55">
        <f>Series!J157</f>
        <v>0</v>
      </c>
      <c r="L16" s="55">
        <f>Series!J158</f>
        <v>0</v>
      </c>
      <c r="M16" s="55">
        <f>Series!J159</f>
        <v>0</v>
      </c>
      <c r="N16" s="55">
        <f>Series!J160</f>
        <v>0</v>
      </c>
      <c r="O16" s="55">
        <f>Series!J161</f>
        <v>0</v>
      </c>
      <c r="P16" s="53">
        <f t="shared" si="2"/>
        <v>0</v>
      </c>
      <c r="Q16" s="56">
        <f t="shared" si="3"/>
      </c>
      <c r="R16" s="39"/>
      <c r="S16" s="55">
        <f>Series!J162</f>
        <v>0</v>
      </c>
      <c r="T16" s="55">
        <f>Series!J163</f>
        <v>0</v>
      </c>
      <c r="U16" s="55">
        <f>Series!J164</f>
        <v>0</v>
      </c>
      <c r="V16" s="55">
        <f>Series!J165</f>
        <v>0</v>
      </c>
      <c r="W16" s="55">
        <f>Series!J166</f>
        <v>0</v>
      </c>
      <c r="X16" s="55">
        <f>Series!J167</f>
        <v>0</v>
      </c>
      <c r="Y16" s="53">
        <f t="shared" si="4"/>
        <v>0</v>
      </c>
      <c r="Z16" s="56">
        <f t="shared" si="5"/>
      </c>
      <c r="AA16" s="39"/>
      <c r="AB16" s="57">
        <f t="shared" si="6"/>
        <v>0</v>
      </c>
      <c r="AC16" s="58">
        <f t="shared" si="7"/>
        <v>0</v>
      </c>
      <c r="AD16" s="59">
        <f t="shared" si="8"/>
        <v>0</v>
      </c>
    </row>
    <row r="17" spans="2:30" s="48" customFormat="1" ht="12" customHeight="1">
      <c r="B17" s="49"/>
      <c r="C17" s="50">
        <f>Series!A170</f>
        <v>13</v>
      </c>
      <c r="D17" s="51" t="str">
        <f>Series!B170</f>
        <v> </v>
      </c>
      <c r="E17" s="52" t="str">
        <f>Series!C182</f>
        <v> </v>
      </c>
      <c r="F17" s="38"/>
      <c r="G17" s="53">
        <f t="shared" si="0"/>
        <v>0</v>
      </c>
      <c r="H17" s="54">
        <f t="shared" si="1"/>
      </c>
      <c r="I17" s="38"/>
      <c r="J17" s="55">
        <f>Series!J170</f>
        <v>0</v>
      </c>
      <c r="K17" s="55">
        <f>Series!J171</f>
        <v>0</v>
      </c>
      <c r="L17" s="55">
        <f>Series!J172</f>
        <v>0</v>
      </c>
      <c r="M17" s="55">
        <f>Series!J173</f>
        <v>0</v>
      </c>
      <c r="N17" s="55">
        <f>Series!J174</f>
        <v>0</v>
      </c>
      <c r="O17" s="55">
        <f>Series!J175</f>
        <v>0</v>
      </c>
      <c r="P17" s="53">
        <f t="shared" si="2"/>
        <v>0</v>
      </c>
      <c r="Q17" s="56">
        <f t="shared" si="3"/>
      </c>
      <c r="R17" s="39"/>
      <c r="S17" s="55">
        <f>Series!J176</f>
        <v>0</v>
      </c>
      <c r="T17" s="55">
        <f>Series!J177</f>
        <v>0</v>
      </c>
      <c r="U17" s="55">
        <f>Series!J178</f>
        <v>0</v>
      </c>
      <c r="V17" s="55">
        <f>Series!J179</f>
        <v>0</v>
      </c>
      <c r="W17" s="55">
        <f>Series!J180</f>
        <v>0</v>
      </c>
      <c r="X17" s="55">
        <f>Series!J181</f>
        <v>0</v>
      </c>
      <c r="Y17" s="53">
        <f t="shared" si="4"/>
        <v>0</v>
      </c>
      <c r="Z17" s="56">
        <f t="shared" si="5"/>
      </c>
      <c r="AA17" s="39"/>
      <c r="AB17" s="57">
        <f t="shared" si="6"/>
        <v>0</v>
      </c>
      <c r="AC17" s="58">
        <f t="shared" si="7"/>
        <v>0</v>
      </c>
      <c r="AD17" s="59">
        <f t="shared" si="8"/>
        <v>0</v>
      </c>
    </row>
    <row r="18" spans="2:30" s="48" customFormat="1" ht="12" customHeight="1">
      <c r="B18" s="60"/>
      <c r="C18" s="50">
        <f>Series!A184</f>
        <v>14</v>
      </c>
      <c r="D18" s="52" t="str">
        <f>Series!B184</f>
        <v> </v>
      </c>
      <c r="E18" s="52" t="str">
        <f>Series!C196</f>
        <v> </v>
      </c>
      <c r="F18" s="38"/>
      <c r="G18" s="53">
        <f t="shared" si="0"/>
        <v>0</v>
      </c>
      <c r="H18" s="54">
        <f t="shared" si="1"/>
      </c>
      <c r="I18" s="38"/>
      <c r="J18" s="55">
        <f>Series!J184</f>
        <v>0</v>
      </c>
      <c r="K18" s="55">
        <f>Series!J185</f>
        <v>0</v>
      </c>
      <c r="L18" s="55">
        <f>Series!J186</f>
        <v>0</v>
      </c>
      <c r="M18" s="55">
        <f>Series!J187</f>
        <v>0</v>
      </c>
      <c r="N18" s="55">
        <f>Series!J188</f>
        <v>0</v>
      </c>
      <c r="O18" s="55">
        <f>Series!J189</f>
        <v>0</v>
      </c>
      <c r="P18" s="53">
        <f t="shared" si="2"/>
        <v>0</v>
      </c>
      <c r="Q18" s="56">
        <f t="shared" si="3"/>
      </c>
      <c r="R18" s="39"/>
      <c r="S18" s="55">
        <f>Series!J190</f>
        <v>0</v>
      </c>
      <c r="T18" s="55">
        <f>Series!J191</f>
        <v>0</v>
      </c>
      <c r="U18" s="55">
        <f>Series!J192</f>
        <v>0</v>
      </c>
      <c r="V18" s="55">
        <f>Series!J193</f>
        <v>0</v>
      </c>
      <c r="W18" s="55">
        <f>Series!J194</f>
        <v>0</v>
      </c>
      <c r="X18" s="55">
        <f>Series!J195</f>
        <v>0</v>
      </c>
      <c r="Y18" s="53">
        <f t="shared" si="4"/>
        <v>0</v>
      </c>
      <c r="Z18" s="56">
        <f t="shared" si="5"/>
      </c>
      <c r="AA18" s="39"/>
      <c r="AB18" s="57">
        <f t="shared" si="6"/>
        <v>0</v>
      </c>
      <c r="AC18" s="58">
        <f t="shared" si="7"/>
        <v>0</v>
      </c>
      <c r="AD18" s="59">
        <f t="shared" si="8"/>
        <v>0</v>
      </c>
    </row>
    <row r="19" spans="2:30" s="48" customFormat="1" ht="12" customHeight="1">
      <c r="B19" s="60"/>
      <c r="C19" s="50">
        <f>Series!A198</f>
        <v>15</v>
      </c>
      <c r="D19" s="52" t="str">
        <f>Series!B198</f>
        <v> </v>
      </c>
      <c r="E19" s="52" t="str">
        <f>Series!C210</f>
        <v> </v>
      </c>
      <c r="F19" s="38"/>
      <c r="G19" s="53">
        <f t="shared" si="0"/>
        <v>0</v>
      </c>
      <c r="H19" s="54">
        <f t="shared" si="1"/>
      </c>
      <c r="I19" s="38"/>
      <c r="J19" s="55">
        <f>Series!J198</f>
        <v>0</v>
      </c>
      <c r="K19" s="55">
        <f>Series!J199</f>
        <v>0</v>
      </c>
      <c r="L19" s="55">
        <f>Series!J200</f>
        <v>0</v>
      </c>
      <c r="M19" s="55">
        <f>Series!J201</f>
        <v>0</v>
      </c>
      <c r="N19" s="55">
        <f>Series!J202</f>
        <v>0</v>
      </c>
      <c r="O19" s="55">
        <f>Series!J203</f>
        <v>0</v>
      </c>
      <c r="P19" s="53">
        <f t="shared" si="2"/>
        <v>0</v>
      </c>
      <c r="Q19" s="56">
        <f t="shared" si="3"/>
      </c>
      <c r="R19" s="39"/>
      <c r="S19" s="55">
        <f>Series!J204</f>
        <v>0</v>
      </c>
      <c r="T19" s="55">
        <f>Series!J205</f>
        <v>0</v>
      </c>
      <c r="U19" s="55">
        <f>Series!J206</f>
        <v>0</v>
      </c>
      <c r="V19" s="55">
        <f>Series!J207</f>
        <v>0</v>
      </c>
      <c r="W19" s="55">
        <f>Series!J208</f>
        <v>0</v>
      </c>
      <c r="X19" s="55">
        <f>Series!J209</f>
        <v>0</v>
      </c>
      <c r="Y19" s="53">
        <f t="shared" si="4"/>
        <v>0</v>
      </c>
      <c r="Z19" s="56">
        <f t="shared" si="5"/>
      </c>
      <c r="AA19" s="39"/>
      <c r="AB19" s="57">
        <f t="shared" si="6"/>
        <v>0</v>
      </c>
      <c r="AC19" s="58">
        <f t="shared" si="7"/>
        <v>0</v>
      </c>
      <c r="AD19" s="59">
        <f t="shared" si="8"/>
        <v>0</v>
      </c>
    </row>
    <row r="20" spans="2:30" s="48" customFormat="1" ht="12" customHeight="1">
      <c r="B20" s="60"/>
      <c r="C20" s="50">
        <f>Series!A212</f>
        <v>16</v>
      </c>
      <c r="D20" s="52" t="str">
        <f>Series!B212</f>
        <v> </v>
      </c>
      <c r="E20" s="52" t="str">
        <f>Series!C224</f>
        <v> </v>
      </c>
      <c r="F20" s="38"/>
      <c r="G20" s="53">
        <f t="shared" si="0"/>
        <v>0</v>
      </c>
      <c r="H20" s="54">
        <f t="shared" si="1"/>
      </c>
      <c r="I20" s="38"/>
      <c r="J20" s="55">
        <f>Series!J212</f>
        <v>0</v>
      </c>
      <c r="K20" s="55">
        <f>Series!J213</f>
        <v>0</v>
      </c>
      <c r="L20" s="55">
        <f>Series!J214</f>
        <v>0</v>
      </c>
      <c r="M20" s="55">
        <f>Series!J215</f>
        <v>0</v>
      </c>
      <c r="N20" s="55">
        <f>Series!J216</f>
        <v>0</v>
      </c>
      <c r="O20" s="55">
        <f>Series!J217</f>
        <v>0</v>
      </c>
      <c r="P20" s="53">
        <f t="shared" si="2"/>
        <v>0</v>
      </c>
      <c r="Q20" s="56">
        <f t="shared" si="3"/>
      </c>
      <c r="R20" s="39"/>
      <c r="S20" s="55">
        <f>Series!J218</f>
        <v>0</v>
      </c>
      <c r="T20" s="55">
        <f>Series!J219</f>
        <v>0</v>
      </c>
      <c r="U20" s="55">
        <f>Series!J220</f>
        <v>0</v>
      </c>
      <c r="V20" s="55">
        <f>Series!J221</f>
        <v>0</v>
      </c>
      <c r="W20" s="55">
        <f>Series!J222</f>
        <v>0</v>
      </c>
      <c r="X20" s="55">
        <f>Series!J223</f>
        <v>0</v>
      </c>
      <c r="Y20" s="53">
        <f t="shared" si="4"/>
        <v>0</v>
      </c>
      <c r="Z20" s="56">
        <f t="shared" si="5"/>
      </c>
      <c r="AA20" s="39"/>
      <c r="AB20" s="57">
        <f t="shared" si="6"/>
        <v>0</v>
      </c>
      <c r="AC20" s="58">
        <f t="shared" si="7"/>
        <v>0</v>
      </c>
      <c r="AD20" s="59">
        <f t="shared" si="8"/>
        <v>0</v>
      </c>
    </row>
    <row r="21" spans="2:30" s="48" customFormat="1" ht="12" customHeight="1">
      <c r="B21" s="60"/>
      <c r="C21" s="50">
        <f>Series!A226</f>
        <v>17</v>
      </c>
      <c r="D21" s="52" t="str">
        <f>Series!B226</f>
        <v> </v>
      </c>
      <c r="E21" s="52" t="str">
        <f>Series!C238</f>
        <v> </v>
      </c>
      <c r="F21" s="38"/>
      <c r="G21" s="53">
        <f t="shared" si="0"/>
        <v>0</v>
      </c>
      <c r="H21" s="54">
        <f t="shared" si="1"/>
      </c>
      <c r="I21" s="38"/>
      <c r="J21" s="55">
        <f>Series!J226</f>
        <v>0</v>
      </c>
      <c r="K21" s="55">
        <f>Series!J227</f>
        <v>0</v>
      </c>
      <c r="L21" s="55">
        <f>Series!J228</f>
        <v>0</v>
      </c>
      <c r="M21" s="55">
        <f>Series!J229</f>
        <v>0</v>
      </c>
      <c r="N21" s="55">
        <f>Series!J230</f>
        <v>0</v>
      </c>
      <c r="O21" s="55">
        <f>Series!J231</f>
        <v>0</v>
      </c>
      <c r="P21" s="53">
        <f t="shared" si="2"/>
        <v>0</v>
      </c>
      <c r="Q21" s="56">
        <f t="shared" si="3"/>
      </c>
      <c r="R21" s="39"/>
      <c r="S21" s="55">
        <f>Series!J232</f>
        <v>0</v>
      </c>
      <c r="T21" s="55">
        <f>Series!J233</f>
        <v>0</v>
      </c>
      <c r="U21" s="55">
        <f>Series!J234</f>
        <v>0</v>
      </c>
      <c r="V21" s="55">
        <f>Series!J235</f>
        <v>0</v>
      </c>
      <c r="W21" s="55">
        <f>Series!J236</f>
        <v>0</v>
      </c>
      <c r="X21" s="55">
        <f>Series!J237</f>
        <v>0</v>
      </c>
      <c r="Y21" s="53">
        <f t="shared" si="4"/>
        <v>0</v>
      </c>
      <c r="Z21" s="56">
        <f t="shared" si="5"/>
      </c>
      <c r="AA21" s="39"/>
      <c r="AB21" s="57">
        <f t="shared" si="6"/>
        <v>0</v>
      </c>
      <c r="AC21" s="58">
        <f t="shared" si="7"/>
        <v>0</v>
      </c>
      <c r="AD21" s="59">
        <f t="shared" si="8"/>
        <v>0</v>
      </c>
    </row>
    <row r="22" spans="2:30" s="48" customFormat="1" ht="12" customHeight="1">
      <c r="B22" s="60"/>
      <c r="C22" s="50">
        <f>Series!A240</f>
        <v>18</v>
      </c>
      <c r="D22" s="52" t="str">
        <f>Series!B240</f>
        <v> </v>
      </c>
      <c r="E22" s="52" t="str">
        <f>Series!C252</f>
        <v> </v>
      </c>
      <c r="F22" s="38"/>
      <c r="G22" s="53">
        <f t="shared" si="0"/>
        <v>0</v>
      </c>
      <c r="H22" s="54">
        <f t="shared" si="1"/>
      </c>
      <c r="I22" s="38"/>
      <c r="J22" s="55">
        <f>Series!J240</f>
        <v>0</v>
      </c>
      <c r="K22" s="55">
        <f>Series!J241</f>
        <v>0</v>
      </c>
      <c r="L22" s="55">
        <f>Series!J242</f>
        <v>0</v>
      </c>
      <c r="M22" s="55">
        <f>Series!J243</f>
        <v>0</v>
      </c>
      <c r="N22" s="55">
        <f>Series!J244</f>
        <v>0</v>
      </c>
      <c r="O22" s="55">
        <f>Series!J245</f>
        <v>0</v>
      </c>
      <c r="P22" s="53">
        <f t="shared" si="2"/>
        <v>0</v>
      </c>
      <c r="Q22" s="56">
        <f t="shared" si="3"/>
      </c>
      <c r="R22" s="39"/>
      <c r="S22" s="55">
        <f>Series!J246</f>
        <v>0</v>
      </c>
      <c r="T22" s="55">
        <f>Series!J247</f>
        <v>0</v>
      </c>
      <c r="U22" s="55">
        <f>Series!J248</f>
        <v>0</v>
      </c>
      <c r="V22" s="55">
        <f>Series!J249</f>
        <v>0</v>
      </c>
      <c r="W22" s="55">
        <f>Series!J250</f>
        <v>0</v>
      </c>
      <c r="X22" s="55">
        <f>Series!J251</f>
        <v>0</v>
      </c>
      <c r="Y22" s="53">
        <f t="shared" si="4"/>
        <v>0</v>
      </c>
      <c r="Z22" s="56">
        <f t="shared" si="5"/>
      </c>
      <c r="AA22" s="39"/>
      <c r="AB22" s="57">
        <f t="shared" si="6"/>
        <v>0</v>
      </c>
      <c r="AC22" s="58">
        <f t="shared" si="7"/>
        <v>0</v>
      </c>
      <c r="AD22" s="59">
        <f t="shared" si="8"/>
        <v>0</v>
      </c>
    </row>
    <row r="23" spans="2:30" s="48" customFormat="1" ht="12" customHeight="1">
      <c r="B23" s="60"/>
      <c r="C23" s="50">
        <f>Series!A254</f>
        <v>19</v>
      </c>
      <c r="D23" s="52" t="str">
        <f>Series!B254</f>
        <v> </v>
      </c>
      <c r="E23" s="52" t="str">
        <f>Series!C266</f>
        <v> </v>
      </c>
      <c r="F23" s="38"/>
      <c r="G23" s="53">
        <f t="shared" si="0"/>
        <v>0</v>
      </c>
      <c r="H23" s="54">
        <f t="shared" si="1"/>
      </c>
      <c r="I23" s="38"/>
      <c r="J23" s="55">
        <f>Series!J254</f>
        <v>0</v>
      </c>
      <c r="K23" s="55">
        <f>Series!J255</f>
        <v>0</v>
      </c>
      <c r="L23" s="55">
        <f>Series!J256</f>
        <v>0</v>
      </c>
      <c r="M23" s="55">
        <f>Series!J257</f>
        <v>0</v>
      </c>
      <c r="N23" s="55">
        <f>Series!J258</f>
        <v>0</v>
      </c>
      <c r="O23" s="55">
        <f>Series!J259</f>
        <v>0</v>
      </c>
      <c r="P23" s="53">
        <f t="shared" si="2"/>
        <v>0</v>
      </c>
      <c r="Q23" s="56">
        <f t="shared" si="3"/>
      </c>
      <c r="R23" s="39"/>
      <c r="S23" s="55">
        <f>Series!J260</f>
        <v>0</v>
      </c>
      <c r="T23" s="55">
        <f>Series!J261</f>
        <v>0</v>
      </c>
      <c r="U23" s="55">
        <f>Series!J262</f>
        <v>0</v>
      </c>
      <c r="V23" s="55">
        <f>Series!J263</f>
        <v>0</v>
      </c>
      <c r="W23" s="55">
        <f>Series!J264</f>
        <v>0</v>
      </c>
      <c r="X23" s="55">
        <f>Series!J265</f>
        <v>0</v>
      </c>
      <c r="Y23" s="53">
        <f t="shared" si="4"/>
        <v>0</v>
      </c>
      <c r="Z23" s="56">
        <f t="shared" si="5"/>
      </c>
      <c r="AA23" s="39"/>
      <c r="AB23" s="57">
        <f t="shared" si="6"/>
        <v>0</v>
      </c>
      <c r="AC23" s="58">
        <f t="shared" si="7"/>
        <v>0</v>
      </c>
      <c r="AD23" s="59">
        <f t="shared" si="8"/>
        <v>0</v>
      </c>
    </row>
    <row r="24" spans="2:30" s="48" customFormat="1" ht="12" customHeight="1">
      <c r="B24" s="60"/>
      <c r="C24" s="50">
        <f>Series!A268</f>
        <v>20</v>
      </c>
      <c r="D24" s="52" t="str">
        <f>Series!B268</f>
        <v> </v>
      </c>
      <c r="E24" s="52" t="str">
        <f>Series!C280</f>
        <v> </v>
      </c>
      <c r="F24" s="38"/>
      <c r="G24" s="53">
        <f t="shared" si="0"/>
        <v>0</v>
      </c>
      <c r="H24" s="54">
        <f t="shared" si="1"/>
      </c>
      <c r="I24" s="38"/>
      <c r="J24" s="55">
        <f>Series!J268</f>
        <v>0</v>
      </c>
      <c r="K24" s="55">
        <f>Series!J269</f>
        <v>0</v>
      </c>
      <c r="L24" s="55">
        <f>Series!J270</f>
        <v>0</v>
      </c>
      <c r="M24" s="55">
        <f>Series!J271</f>
        <v>0</v>
      </c>
      <c r="N24" s="55">
        <f>Series!J272</f>
        <v>0</v>
      </c>
      <c r="O24" s="55">
        <f>Series!J273</f>
        <v>0</v>
      </c>
      <c r="P24" s="53">
        <f t="shared" si="2"/>
        <v>0</v>
      </c>
      <c r="Q24" s="56">
        <f t="shared" si="3"/>
      </c>
      <c r="R24" s="39"/>
      <c r="S24" s="55">
        <f>Series!J274</f>
        <v>0</v>
      </c>
      <c r="T24" s="55">
        <f>Series!J275</f>
        <v>0</v>
      </c>
      <c r="U24" s="55">
        <f>Series!J276</f>
        <v>0</v>
      </c>
      <c r="V24" s="55">
        <f>Series!J277</f>
        <v>0</v>
      </c>
      <c r="W24" s="55">
        <f>Series!J278</f>
        <v>0</v>
      </c>
      <c r="X24" s="55">
        <f>Series!J279</f>
        <v>0</v>
      </c>
      <c r="Y24" s="53">
        <f t="shared" si="4"/>
        <v>0</v>
      </c>
      <c r="Z24" s="56">
        <f t="shared" si="5"/>
      </c>
      <c r="AA24" s="39"/>
      <c r="AB24" s="57">
        <f t="shared" si="6"/>
        <v>0</v>
      </c>
      <c r="AC24" s="58">
        <f t="shared" si="7"/>
        <v>0</v>
      </c>
      <c r="AD24" s="59">
        <f t="shared" si="8"/>
        <v>0</v>
      </c>
    </row>
    <row r="25" spans="2:30" s="48" customFormat="1" ht="12" customHeight="1">
      <c r="B25" s="60"/>
      <c r="C25" s="50">
        <f>Series!A282</f>
        <v>21</v>
      </c>
      <c r="D25" s="52" t="str">
        <f>Series!B282</f>
        <v> </v>
      </c>
      <c r="E25" s="52" t="str">
        <f>Series!C294</f>
        <v> </v>
      </c>
      <c r="F25" s="38"/>
      <c r="G25" s="53">
        <f t="shared" si="0"/>
        <v>0</v>
      </c>
      <c r="H25" s="54">
        <f t="shared" si="1"/>
      </c>
      <c r="I25" s="38"/>
      <c r="J25" s="55">
        <f>Series!J282</f>
        <v>0</v>
      </c>
      <c r="K25" s="55">
        <f>Series!J283</f>
        <v>0</v>
      </c>
      <c r="L25" s="55">
        <f>Series!J284</f>
        <v>0</v>
      </c>
      <c r="M25" s="55">
        <f>Series!J285</f>
        <v>0</v>
      </c>
      <c r="N25" s="55">
        <f>Series!J286</f>
        <v>0</v>
      </c>
      <c r="O25" s="55">
        <f>Series!J287</f>
        <v>0</v>
      </c>
      <c r="P25" s="53">
        <f t="shared" si="2"/>
        <v>0</v>
      </c>
      <c r="Q25" s="56">
        <f t="shared" si="3"/>
      </c>
      <c r="R25" s="39"/>
      <c r="S25" s="55">
        <f>Series!J288</f>
        <v>0</v>
      </c>
      <c r="T25" s="55">
        <f>Series!J289</f>
        <v>0</v>
      </c>
      <c r="U25" s="55">
        <f>Series!J290</f>
        <v>0</v>
      </c>
      <c r="V25" s="55">
        <f>Series!J291</f>
        <v>0</v>
      </c>
      <c r="W25" s="55">
        <f>Series!J292</f>
        <v>0</v>
      </c>
      <c r="X25" s="55">
        <f>Series!J293</f>
        <v>0</v>
      </c>
      <c r="Y25" s="53">
        <f t="shared" si="4"/>
        <v>0</v>
      </c>
      <c r="Z25" s="56">
        <f t="shared" si="5"/>
      </c>
      <c r="AA25" s="39"/>
      <c r="AB25" s="57">
        <f t="shared" si="6"/>
        <v>0</v>
      </c>
      <c r="AC25" s="58">
        <f t="shared" si="7"/>
        <v>0</v>
      </c>
      <c r="AD25" s="59">
        <f t="shared" si="8"/>
        <v>0</v>
      </c>
    </row>
    <row r="26" spans="2:30" s="48" customFormat="1" ht="12" customHeight="1">
      <c r="B26" s="60"/>
      <c r="C26" s="50">
        <f>Series!A296</f>
        <v>22</v>
      </c>
      <c r="D26" s="52" t="str">
        <f>Series!B296</f>
        <v> </v>
      </c>
      <c r="E26" s="52" t="str">
        <f>Series!C308</f>
        <v> </v>
      </c>
      <c r="F26" s="38"/>
      <c r="G26" s="53">
        <f t="shared" si="0"/>
        <v>0</v>
      </c>
      <c r="H26" s="54">
        <f t="shared" si="1"/>
      </c>
      <c r="I26" s="38"/>
      <c r="J26" s="55">
        <f>Series!J296</f>
        <v>0</v>
      </c>
      <c r="K26" s="55">
        <f>Series!J297</f>
        <v>0</v>
      </c>
      <c r="L26" s="55">
        <f>Series!J298</f>
        <v>0</v>
      </c>
      <c r="M26" s="55">
        <f>Series!J299</f>
        <v>0</v>
      </c>
      <c r="N26" s="55">
        <f>Series!J300</f>
        <v>0</v>
      </c>
      <c r="O26" s="55">
        <f>Series!J301</f>
        <v>0</v>
      </c>
      <c r="P26" s="53">
        <f t="shared" si="2"/>
        <v>0</v>
      </c>
      <c r="Q26" s="56">
        <f t="shared" si="3"/>
      </c>
      <c r="R26" s="39"/>
      <c r="S26" s="55">
        <f>Series!J302</f>
        <v>0</v>
      </c>
      <c r="T26" s="55">
        <f>Series!J303</f>
        <v>0</v>
      </c>
      <c r="U26" s="55">
        <f>Series!J304</f>
        <v>0</v>
      </c>
      <c r="V26" s="55">
        <f>Series!J305</f>
        <v>0</v>
      </c>
      <c r="W26" s="55">
        <f>Series!J306</f>
        <v>0</v>
      </c>
      <c r="X26" s="55">
        <f>Series!J307</f>
        <v>0</v>
      </c>
      <c r="Y26" s="53">
        <f t="shared" si="4"/>
        <v>0</v>
      </c>
      <c r="Z26" s="56">
        <f t="shared" si="5"/>
      </c>
      <c r="AA26" s="39"/>
      <c r="AB26" s="57">
        <f t="shared" si="6"/>
        <v>0</v>
      </c>
      <c r="AC26" s="58">
        <f t="shared" si="7"/>
        <v>0</v>
      </c>
      <c r="AD26" s="59">
        <f t="shared" si="8"/>
        <v>0</v>
      </c>
    </row>
    <row r="27" spans="2:30" s="48" customFormat="1" ht="12" customHeight="1">
      <c r="B27" s="60"/>
      <c r="C27" s="50">
        <f>Series!A310</f>
        <v>23</v>
      </c>
      <c r="D27" s="52" t="str">
        <f>Series!B310</f>
        <v> </v>
      </c>
      <c r="E27" s="52" t="str">
        <f>Series!C322</f>
        <v> </v>
      </c>
      <c r="F27" s="38"/>
      <c r="G27" s="53">
        <f t="shared" si="0"/>
        <v>0</v>
      </c>
      <c r="H27" s="54">
        <f t="shared" si="1"/>
      </c>
      <c r="I27" s="38"/>
      <c r="J27" s="55">
        <f>Series!J310</f>
        <v>0</v>
      </c>
      <c r="K27" s="55">
        <f>Series!J311</f>
        <v>0</v>
      </c>
      <c r="L27" s="55">
        <f>Series!J312</f>
        <v>0</v>
      </c>
      <c r="M27" s="55">
        <f>Series!J313</f>
        <v>0</v>
      </c>
      <c r="N27" s="55">
        <f>Series!J314</f>
        <v>0</v>
      </c>
      <c r="O27" s="55">
        <f>Series!J315</f>
        <v>0</v>
      </c>
      <c r="P27" s="53">
        <f t="shared" si="2"/>
        <v>0</v>
      </c>
      <c r="Q27" s="56">
        <f t="shared" si="3"/>
      </c>
      <c r="R27" s="39"/>
      <c r="S27" s="55">
        <f>Series!J316</f>
        <v>0</v>
      </c>
      <c r="T27" s="55">
        <f>Series!J317</f>
        <v>0</v>
      </c>
      <c r="U27" s="55">
        <f>Series!J318</f>
        <v>0</v>
      </c>
      <c r="V27" s="55">
        <f>Series!J319</f>
        <v>0</v>
      </c>
      <c r="W27" s="55">
        <f>Series!J320</f>
        <v>0</v>
      </c>
      <c r="X27" s="55">
        <f>Series!J321</f>
        <v>0</v>
      </c>
      <c r="Y27" s="53">
        <f t="shared" si="4"/>
        <v>0</v>
      </c>
      <c r="Z27" s="56">
        <f t="shared" si="5"/>
      </c>
      <c r="AA27" s="39"/>
      <c r="AB27" s="57">
        <f t="shared" si="6"/>
        <v>0</v>
      </c>
      <c r="AC27" s="58">
        <f t="shared" si="7"/>
        <v>0</v>
      </c>
      <c r="AD27" s="59">
        <f t="shared" si="8"/>
        <v>0</v>
      </c>
    </row>
    <row r="28" spans="2:30" s="48" customFormat="1" ht="12" customHeight="1">
      <c r="B28" s="60"/>
      <c r="C28" s="50">
        <f>Series!A324</f>
        <v>24</v>
      </c>
      <c r="D28" s="52" t="str">
        <f>Series!B324</f>
        <v> </v>
      </c>
      <c r="E28" s="52" t="str">
        <f>Series!C336</f>
        <v> </v>
      </c>
      <c r="F28" s="38"/>
      <c r="G28" s="53">
        <f t="shared" si="0"/>
        <v>0</v>
      </c>
      <c r="H28" s="54">
        <f t="shared" si="1"/>
      </c>
      <c r="I28" s="38"/>
      <c r="J28" s="55">
        <f>Series!J324</f>
        <v>0</v>
      </c>
      <c r="K28" s="55">
        <f>Series!J325</f>
        <v>0</v>
      </c>
      <c r="L28" s="55">
        <f>Series!J326</f>
        <v>0</v>
      </c>
      <c r="M28" s="55">
        <f>Series!J327</f>
        <v>0</v>
      </c>
      <c r="N28" s="55">
        <f>Series!J328</f>
        <v>0</v>
      </c>
      <c r="O28" s="55">
        <f>Series!J329</f>
        <v>0</v>
      </c>
      <c r="P28" s="53">
        <f t="shared" si="2"/>
        <v>0</v>
      </c>
      <c r="Q28" s="56">
        <f t="shared" si="3"/>
      </c>
      <c r="R28" s="39"/>
      <c r="S28" s="55">
        <f>Series!J330</f>
        <v>0</v>
      </c>
      <c r="T28" s="55">
        <f>Series!J331</f>
        <v>0</v>
      </c>
      <c r="U28" s="55">
        <f>Series!J332</f>
        <v>0</v>
      </c>
      <c r="V28" s="55">
        <f>Series!J333</f>
        <v>0</v>
      </c>
      <c r="W28" s="55">
        <f>Series!J334</f>
        <v>0</v>
      </c>
      <c r="X28" s="55">
        <f>Series!J335</f>
        <v>0</v>
      </c>
      <c r="Y28" s="53">
        <f t="shared" si="4"/>
        <v>0</v>
      </c>
      <c r="Z28" s="56">
        <f t="shared" si="5"/>
      </c>
      <c r="AA28" s="39"/>
      <c r="AB28" s="57">
        <f t="shared" si="6"/>
        <v>0</v>
      </c>
      <c r="AC28" s="58">
        <f t="shared" si="7"/>
        <v>0</v>
      </c>
      <c r="AD28" s="59">
        <f t="shared" si="8"/>
        <v>0</v>
      </c>
    </row>
    <row r="29" spans="2:30" s="48" customFormat="1" ht="12" customHeight="1">
      <c r="B29" s="60"/>
      <c r="C29" s="50">
        <f>Series!A338</f>
        <v>25</v>
      </c>
      <c r="D29" s="52" t="str">
        <f>Series!B338</f>
        <v> </v>
      </c>
      <c r="E29" s="52" t="str">
        <f>Series!C350</f>
        <v> </v>
      </c>
      <c r="F29" s="38"/>
      <c r="G29" s="53">
        <f t="shared" si="0"/>
        <v>0</v>
      </c>
      <c r="H29" s="54">
        <f t="shared" si="1"/>
      </c>
      <c r="I29" s="38"/>
      <c r="J29" s="55">
        <f>Series!J338</f>
        <v>0</v>
      </c>
      <c r="K29" s="55">
        <f>Series!J339</f>
        <v>0</v>
      </c>
      <c r="L29" s="55">
        <f>Series!J340</f>
        <v>0</v>
      </c>
      <c r="M29" s="55">
        <f>Series!J341</f>
        <v>0</v>
      </c>
      <c r="N29" s="55">
        <f>Series!J342</f>
        <v>0</v>
      </c>
      <c r="O29" s="55">
        <f>Series!J343</f>
        <v>0</v>
      </c>
      <c r="P29" s="53">
        <f t="shared" si="2"/>
        <v>0</v>
      </c>
      <c r="Q29" s="56">
        <f t="shared" si="3"/>
      </c>
      <c r="R29" s="39"/>
      <c r="S29" s="55">
        <f>Series!J344</f>
        <v>0</v>
      </c>
      <c r="T29" s="55">
        <f>Series!J345</f>
        <v>0</v>
      </c>
      <c r="U29" s="55">
        <f>Series!J346</f>
        <v>0</v>
      </c>
      <c r="V29" s="55">
        <f>Series!J347</f>
        <v>0</v>
      </c>
      <c r="W29" s="55">
        <f>Series!J348</f>
        <v>0</v>
      </c>
      <c r="X29" s="55">
        <f>Series!J349</f>
        <v>0</v>
      </c>
      <c r="Y29" s="53">
        <f t="shared" si="4"/>
        <v>0</v>
      </c>
      <c r="Z29" s="56">
        <f t="shared" si="5"/>
      </c>
      <c r="AA29" s="39"/>
      <c r="AB29" s="57">
        <f t="shared" si="6"/>
        <v>0</v>
      </c>
      <c r="AC29" s="58">
        <f t="shared" si="7"/>
        <v>0</v>
      </c>
      <c r="AD29" s="59">
        <f t="shared" si="8"/>
        <v>0</v>
      </c>
    </row>
    <row r="30" spans="2:30" s="48" customFormat="1" ht="12" customHeight="1">
      <c r="B30" s="60"/>
      <c r="C30" s="50">
        <f>Series!A352</f>
        <v>26</v>
      </c>
      <c r="D30" s="52" t="str">
        <f>Series!B352</f>
        <v> </v>
      </c>
      <c r="E30" s="52" t="str">
        <f>Series!C364</f>
        <v> </v>
      </c>
      <c r="F30" s="38"/>
      <c r="G30" s="53">
        <f t="shared" si="0"/>
        <v>0</v>
      </c>
      <c r="H30" s="54">
        <f t="shared" si="1"/>
      </c>
      <c r="I30" s="38"/>
      <c r="J30" s="55">
        <f>Series!J352</f>
        <v>0</v>
      </c>
      <c r="K30" s="55">
        <f>Series!J353</f>
        <v>0</v>
      </c>
      <c r="L30" s="55">
        <f>Series!J354</f>
        <v>0</v>
      </c>
      <c r="M30" s="55">
        <f>Series!J355</f>
        <v>0</v>
      </c>
      <c r="N30" s="55">
        <f>Series!J356</f>
        <v>0</v>
      </c>
      <c r="O30" s="55">
        <f>Series!J357</f>
        <v>0</v>
      </c>
      <c r="P30" s="53">
        <f t="shared" si="2"/>
        <v>0</v>
      </c>
      <c r="Q30" s="56">
        <f t="shared" si="3"/>
      </c>
      <c r="R30" s="39"/>
      <c r="S30" s="55">
        <f>Series!J358</f>
        <v>0</v>
      </c>
      <c r="T30" s="55">
        <f>Series!J359</f>
        <v>0</v>
      </c>
      <c r="U30" s="55">
        <f>Series!J360</f>
        <v>0</v>
      </c>
      <c r="V30" s="55">
        <f>Series!J361</f>
        <v>0</v>
      </c>
      <c r="W30" s="55">
        <f>Series!J362</f>
        <v>0</v>
      </c>
      <c r="X30" s="55">
        <f>Series!J363</f>
        <v>0</v>
      </c>
      <c r="Y30" s="53">
        <f t="shared" si="4"/>
        <v>0</v>
      </c>
      <c r="Z30" s="56">
        <f t="shared" si="5"/>
      </c>
      <c r="AA30" s="39"/>
      <c r="AB30" s="57">
        <f t="shared" si="6"/>
        <v>0</v>
      </c>
      <c r="AC30" s="58">
        <f t="shared" si="7"/>
        <v>0</v>
      </c>
      <c r="AD30" s="59">
        <f t="shared" si="8"/>
        <v>0</v>
      </c>
    </row>
    <row r="31" spans="2:30" s="48" customFormat="1" ht="12" customHeight="1">
      <c r="B31" s="60"/>
      <c r="C31" s="50">
        <f>Series!A366</f>
        <v>27</v>
      </c>
      <c r="D31" s="52" t="str">
        <f>Series!B366</f>
        <v> </v>
      </c>
      <c r="E31" s="52" t="str">
        <f>Series!C378</f>
        <v> </v>
      </c>
      <c r="F31" s="38"/>
      <c r="G31" s="53">
        <f t="shared" si="0"/>
        <v>0</v>
      </c>
      <c r="H31" s="54">
        <f t="shared" si="1"/>
      </c>
      <c r="I31" s="38"/>
      <c r="J31" s="55">
        <f>Series!J366</f>
        <v>0</v>
      </c>
      <c r="K31" s="55">
        <f>Series!J367</f>
        <v>0</v>
      </c>
      <c r="L31" s="55">
        <f>Series!J368</f>
        <v>0</v>
      </c>
      <c r="M31" s="55">
        <f>Series!J369</f>
        <v>0</v>
      </c>
      <c r="N31" s="55">
        <f>Series!J370</f>
        <v>0</v>
      </c>
      <c r="O31" s="55">
        <f>Series!J371</f>
        <v>0</v>
      </c>
      <c r="P31" s="53">
        <f t="shared" si="2"/>
        <v>0</v>
      </c>
      <c r="Q31" s="56">
        <f t="shared" si="3"/>
      </c>
      <c r="R31" s="39"/>
      <c r="S31" s="55">
        <f>Series!J372</f>
        <v>0</v>
      </c>
      <c r="T31" s="55">
        <f>Series!J373</f>
        <v>0</v>
      </c>
      <c r="U31" s="55">
        <f>Series!J374</f>
        <v>0</v>
      </c>
      <c r="V31" s="55">
        <f>Series!J375</f>
        <v>0</v>
      </c>
      <c r="W31" s="55">
        <f>Series!J376</f>
        <v>0</v>
      </c>
      <c r="X31" s="55">
        <f>Series!J377</f>
        <v>0</v>
      </c>
      <c r="Y31" s="53">
        <f t="shared" si="4"/>
        <v>0</v>
      </c>
      <c r="Z31" s="56">
        <f t="shared" si="5"/>
      </c>
      <c r="AA31" s="39"/>
      <c r="AB31" s="57">
        <f t="shared" si="6"/>
        <v>0</v>
      </c>
      <c r="AC31" s="58">
        <f t="shared" si="7"/>
        <v>0</v>
      </c>
      <c r="AD31" s="59">
        <f t="shared" si="8"/>
        <v>0</v>
      </c>
    </row>
    <row r="32" spans="2:30" s="48" customFormat="1" ht="12" customHeight="1">
      <c r="B32" s="60"/>
      <c r="C32" s="50">
        <f>Series!A380</f>
        <v>28</v>
      </c>
      <c r="D32" s="52" t="str">
        <f>Series!B380</f>
        <v> </v>
      </c>
      <c r="E32" s="52" t="str">
        <f>Series!C392</f>
        <v> </v>
      </c>
      <c r="F32" s="38"/>
      <c r="G32" s="53">
        <f t="shared" si="0"/>
        <v>0</v>
      </c>
      <c r="H32" s="54">
        <f t="shared" si="1"/>
      </c>
      <c r="I32" s="38"/>
      <c r="J32" s="55">
        <f>Series!J380</f>
        <v>0</v>
      </c>
      <c r="K32" s="55">
        <f>Series!J381</f>
        <v>0</v>
      </c>
      <c r="L32" s="55">
        <f>Series!J382</f>
        <v>0</v>
      </c>
      <c r="M32" s="55">
        <f>Series!J383</f>
        <v>0</v>
      </c>
      <c r="N32" s="55">
        <f>Series!J384</f>
        <v>0</v>
      </c>
      <c r="O32" s="55">
        <f>Series!J385</f>
        <v>0</v>
      </c>
      <c r="P32" s="53">
        <f t="shared" si="2"/>
        <v>0</v>
      </c>
      <c r="Q32" s="56">
        <f t="shared" si="3"/>
      </c>
      <c r="R32" s="39"/>
      <c r="S32" s="55">
        <f>Series!J386</f>
        <v>0</v>
      </c>
      <c r="T32" s="55">
        <f>Series!J387</f>
        <v>0</v>
      </c>
      <c r="U32" s="55">
        <f>Series!J388</f>
        <v>0</v>
      </c>
      <c r="V32" s="55">
        <f>Series!J389</f>
        <v>0</v>
      </c>
      <c r="W32" s="55">
        <f>Series!J390</f>
        <v>0</v>
      </c>
      <c r="X32" s="55">
        <f>Series!J391</f>
        <v>0</v>
      </c>
      <c r="Y32" s="53">
        <f t="shared" si="4"/>
        <v>0</v>
      </c>
      <c r="Z32" s="56">
        <f t="shared" si="5"/>
      </c>
      <c r="AA32" s="39"/>
      <c r="AB32" s="57">
        <f t="shared" si="6"/>
        <v>0</v>
      </c>
      <c r="AC32" s="58">
        <f t="shared" si="7"/>
        <v>0</v>
      </c>
      <c r="AD32" s="59">
        <f t="shared" si="8"/>
        <v>0</v>
      </c>
    </row>
    <row r="33" spans="2:30" s="48" customFormat="1" ht="12" customHeight="1">
      <c r="B33" s="60"/>
      <c r="C33" s="50">
        <f>Series!A394</f>
        <v>29</v>
      </c>
      <c r="D33" s="52" t="str">
        <f>Series!B394</f>
        <v> </v>
      </c>
      <c r="E33" s="52" t="str">
        <f>Series!C406</f>
        <v> </v>
      </c>
      <c r="F33" s="38"/>
      <c r="G33" s="53">
        <f t="shared" si="0"/>
        <v>0</v>
      </c>
      <c r="H33" s="54">
        <f t="shared" si="1"/>
      </c>
      <c r="I33" s="38"/>
      <c r="J33" s="55">
        <f>Series!J394</f>
        <v>0</v>
      </c>
      <c r="K33" s="55">
        <f>Series!J395</f>
        <v>0</v>
      </c>
      <c r="L33" s="55">
        <f>Series!J396</f>
        <v>0</v>
      </c>
      <c r="M33" s="55">
        <f>Series!J397</f>
        <v>0</v>
      </c>
      <c r="N33" s="55">
        <f>Series!J398</f>
        <v>0</v>
      </c>
      <c r="O33" s="55">
        <f>Series!J399</f>
        <v>0</v>
      </c>
      <c r="P33" s="53">
        <f t="shared" si="2"/>
        <v>0</v>
      </c>
      <c r="Q33" s="56">
        <f t="shared" si="3"/>
      </c>
      <c r="R33" s="39"/>
      <c r="S33" s="55">
        <f>Series!J400</f>
        <v>0</v>
      </c>
      <c r="T33" s="55">
        <f>Series!J401</f>
        <v>0</v>
      </c>
      <c r="U33" s="55">
        <f>Series!J402</f>
        <v>0</v>
      </c>
      <c r="V33" s="55">
        <f>Series!J403</f>
        <v>0</v>
      </c>
      <c r="W33" s="55">
        <f>Series!J404</f>
        <v>0</v>
      </c>
      <c r="X33" s="55">
        <f>Series!J405</f>
        <v>0</v>
      </c>
      <c r="Y33" s="53">
        <f t="shared" si="4"/>
        <v>0</v>
      </c>
      <c r="Z33" s="56">
        <f t="shared" si="5"/>
      </c>
      <c r="AA33" s="39"/>
      <c r="AB33" s="57">
        <f t="shared" si="6"/>
        <v>0</v>
      </c>
      <c r="AC33" s="58">
        <f t="shared" si="7"/>
        <v>0</v>
      </c>
      <c r="AD33" s="59">
        <f t="shared" si="8"/>
        <v>0</v>
      </c>
    </row>
    <row r="34" spans="2:30" s="48" customFormat="1" ht="12" customHeight="1">
      <c r="B34" s="60"/>
      <c r="C34" s="50">
        <f>Series!A408</f>
        <v>30</v>
      </c>
      <c r="D34" s="52" t="str">
        <f>Series!B408</f>
        <v> </v>
      </c>
      <c r="E34" s="52" t="str">
        <f>Series!C420</f>
        <v> </v>
      </c>
      <c r="F34" s="38"/>
      <c r="G34" s="53">
        <f t="shared" si="0"/>
        <v>0</v>
      </c>
      <c r="H34" s="54">
        <f t="shared" si="1"/>
      </c>
      <c r="I34" s="38"/>
      <c r="J34" s="55">
        <f>Series!J408</f>
        <v>0</v>
      </c>
      <c r="K34" s="55">
        <f>Series!J409</f>
        <v>0</v>
      </c>
      <c r="L34" s="55">
        <f>Series!J410</f>
        <v>0</v>
      </c>
      <c r="M34" s="55">
        <f>Series!J411</f>
        <v>0</v>
      </c>
      <c r="N34" s="55">
        <f>Series!J412</f>
        <v>0</v>
      </c>
      <c r="O34" s="55">
        <f>Series!J413</f>
        <v>0</v>
      </c>
      <c r="P34" s="53">
        <f t="shared" si="2"/>
        <v>0</v>
      </c>
      <c r="Q34" s="56">
        <f t="shared" si="3"/>
      </c>
      <c r="R34" s="39"/>
      <c r="S34" s="55">
        <f>Series!J414</f>
        <v>0</v>
      </c>
      <c r="T34" s="55">
        <f>Series!J415</f>
        <v>0</v>
      </c>
      <c r="U34" s="55">
        <f>Series!J416</f>
        <v>0</v>
      </c>
      <c r="V34" s="55">
        <f>Series!J417</f>
        <v>0</v>
      </c>
      <c r="W34" s="55">
        <f>Series!J418</f>
        <v>0</v>
      </c>
      <c r="X34" s="55">
        <f>Series!J419</f>
        <v>0</v>
      </c>
      <c r="Y34" s="53">
        <f t="shared" si="4"/>
        <v>0</v>
      </c>
      <c r="Z34" s="56">
        <f t="shared" si="5"/>
      </c>
      <c r="AA34" s="39"/>
      <c r="AB34" s="57">
        <f t="shared" si="6"/>
        <v>0</v>
      </c>
      <c r="AC34" s="58">
        <f t="shared" si="7"/>
        <v>0</v>
      </c>
      <c r="AD34" s="59">
        <f t="shared" si="8"/>
        <v>0</v>
      </c>
    </row>
    <row r="35" spans="2:30" s="48" customFormat="1" ht="12" customHeight="1">
      <c r="B35" s="60"/>
      <c r="C35" s="50">
        <f>Series!A422</f>
        <v>31</v>
      </c>
      <c r="D35" s="52" t="str">
        <f>Series!B422</f>
        <v> </v>
      </c>
      <c r="E35" s="52" t="str">
        <f>Series!C434</f>
        <v> </v>
      </c>
      <c r="F35" s="38"/>
      <c r="G35" s="53">
        <f t="shared" si="0"/>
        <v>0</v>
      </c>
      <c r="H35" s="54">
        <f t="shared" si="1"/>
      </c>
      <c r="I35" s="38"/>
      <c r="J35" s="55">
        <f>Series!J422</f>
        <v>0</v>
      </c>
      <c r="K35" s="55">
        <f>Series!J423</f>
        <v>0</v>
      </c>
      <c r="L35" s="55">
        <f>Series!J424</f>
        <v>0</v>
      </c>
      <c r="M35" s="55">
        <f>Series!J425</f>
        <v>0</v>
      </c>
      <c r="N35" s="55">
        <f>Series!J426</f>
        <v>0</v>
      </c>
      <c r="O35" s="55">
        <f>Series!J427</f>
        <v>0</v>
      </c>
      <c r="P35" s="53">
        <f t="shared" si="2"/>
        <v>0</v>
      </c>
      <c r="Q35" s="56">
        <f t="shared" si="3"/>
      </c>
      <c r="R35" s="39"/>
      <c r="S35" s="55">
        <f>Series!J428</f>
        <v>0</v>
      </c>
      <c r="T35" s="55">
        <f>Series!J429</f>
        <v>0</v>
      </c>
      <c r="U35" s="55">
        <f>Series!J430</f>
        <v>0</v>
      </c>
      <c r="V35" s="55">
        <f>Series!J431</f>
        <v>0</v>
      </c>
      <c r="W35" s="55">
        <f>Series!J432</f>
        <v>0</v>
      </c>
      <c r="X35" s="55">
        <f>Series!J433</f>
        <v>0</v>
      </c>
      <c r="Y35" s="53">
        <f t="shared" si="4"/>
        <v>0</v>
      </c>
      <c r="Z35" s="56">
        <f t="shared" si="5"/>
      </c>
      <c r="AA35" s="39"/>
      <c r="AB35" s="57">
        <f t="shared" si="6"/>
        <v>0</v>
      </c>
      <c r="AC35" s="58">
        <f t="shared" si="7"/>
        <v>0</v>
      </c>
      <c r="AD35" s="59">
        <f t="shared" si="8"/>
        <v>0</v>
      </c>
    </row>
    <row r="36" spans="2:30" s="48" customFormat="1" ht="12" customHeight="1">
      <c r="B36" s="60"/>
      <c r="C36" s="50">
        <f>Series!A436</f>
        <v>32</v>
      </c>
      <c r="D36" s="52" t="str">
        <f>Series!B436</f>
        <v> </v>
      </c>
      <c r="E36" s="52" t="str">
        <f>Series!C448</f>
        <v> </v>
      </c>
      <c r="F36" s="38"/>
      <c r="G36" s="53">
        <f t="shared" si="0"/>
        <v>0</v>
      </c>
      <c r="H36" s="54">
        <f t="shared" si="1"/>
      </c>
      <c r="I36" s="38"/>
      <c r="J36" s="55">
        <f>Series!J436</f>
        <v>0</v>
      </c>
      <c r="K36" s="55">
        <f>Series!J437</f>
        <v>0</v>
      </c>
      <c r="L36" s="55">
        <f>Series!J438</f>
        <v>0</v>
      </c>
      <c r="M36" s="55">
        <f>Series!J439</f>
        <v>0</v>
      </c>
      <c r="N36" s="55">
        <f>Series!J440</f>
        <v>0</v>
      </c>
      <c r="O36" s="55">
        <f>Series!J441</f>
        <v>0</v>
      </c>
      <c r="P36" s="53">
        <f t="shared" si="2"/>
        <v>0</v>
      </c>
      <c r="Q36" s="56">
        <f t="shared" si="3"/>
      </c>
      <c r="R36" s="39"/>
      <c r="S36" s="55">
        <f>Series!J442</f>
        <v>0</v>
      </c>
      <c r="T36" s="55">
        <f>Series!J443</f>
        <v>0</v>
      </c>
      <c r="U36" s="55">
        <f>Series!J444</f>
        <v>0</v>
      </c>
      <c r="V36" s="55">
        <f>Series!J445</f>
        <v>0</v>
      </c>
      <c r="W36" s="55">
        <f>Series!J446</f>
        <v>0</v>
      </c>
      <c r="X36" s="55">
        <f>Series!J447</f>
        <v>0</v>
      </c>
      <c r="Y36" s="53">
        <f t="shared" si="4"/>
        <v>0</v>
      </c>
      <c r="Z36" s="56">
        <f t="shared" si="5"/>
      </c>
      <c r="AA36" s="39"/>
      <c r="AB36" s="57">
        <f t="shared" si="6"/>
        <v>0</v>
      </c>
      <c r="AC36" s="58">
        <f t="shared" si="7"/>
        <v>0</v>
      </c>
      <c r="AD36" s="59">
        <f t="shared" si="8"/>
        <v>0</v>
      </c>
    </row>
    <row r="37" spans="2:30" s="48" customFormat="1" ht="12" customHeight="1">
      <c r="B37" s="60"/>
      <c r="C37" s="50">
        <f>Series!A450</f>
        <v>33</v>
      </c>
      <c r="D37" s="52" t="str">
        <f>Series!B450</f>
        <v> </v>
      </c>
      <c r="E37" s="52" t="str">
        <f>Series!C462</f>
        <v> </v>
      </c>
      <c r="F37" s="38"/>
      <c r="G37" s="53">
        <f t="shared" si="0"/>
        <v>0</v>
      </c>
      <c r="H37" s="54">
        <f t="shared" si="1"/>
      </c>
      <c r="I37" s="38"/>
      <c r="J37" s="55">
        <f>Series!J450</f>
        <v>0</v>
      </c>
      <c r="K37" s="55">
        <f>Series!J451</f>
        <v>0</v>
      </c>
      <c r="L37" s="55">
        <f>Series!J452</f>
        <v>0</v>
      </c>
      <c r="M37" s="55">
        <f>Series!J453</f>
        <v>0</v>
      </c>
      <c r="N37" s="55">
        <f>Series!J454</f>
        <v>0</v>
      </c>
      <c r="O37" s="55">
        <f>Series!J455</f>
        <v>0</v>
      </c>
      <c r="P37" s="53">
        <f t="shared" si="2"/>
        <v>0</v>
      </c>
      <c r="Q37" s="56">
        <f t="shared" si="3"/>
      </c>
      <c r="R37" s="39"/>
      <c r="S37" s="55">
        <f>Series!J456</f>
        <v>0</v>
      </c>
      <c r="T37" s="55">
        <f>Series!J457</f>
        <v>0</v>
      </c>
      <c r="U37" s="55">
        <f>Series!J458</f>
        <v>0</v>
      </c>
      <c r="V37" s="55">
        <f>Series!J459</f>
        <v>0</v>
      </c>
      <c r="W37" s="55">
        <f>Series!J460</f>
        <v>0</v>
      </c>
      <c r="X37" s="55">
        <f>Series!J461</f>
        <v>0</v>
      </c>
      <c r="Y37" s="53">
        <f t="shared" si="4"/>
        <v>0</v>
      </c>
      <c r="Z37" s="56">
        <f t="shared" si="5"/>
      </c>
      <c r="AA37" s="39"/>
      <c r="AB37" s="57">
        <f t="shared" si="6"/>
        <v>0</v>
      </c>
      <c r="AC37" s="58">
        <f t="shared" si="7"/>
        <v>0</v>
      </c>
      <c r="AD37" s="59">
        <f t="shared" si="8"/>
        <v>0</v>
      </c>
    </row>
    <row r="38" spans="2:30" s="48" customFormat="1" ht="12" customHeight="1">
      <c r="B38" s="60"/>
      <c r="C38" s="50">
        <f>Series!A464</f>
        <v>34</v>
      </c>
      <c r="D38" s="52" t="str">
        <f>Series!B464</f>
        <v> </v>
      </c>
      <c r="E38" s="52" t="str">
        <f>Series!C476</f>
        <v> </v>
      </c>
      <c r="F38" s="38"/>
      <c r="G38" s="53">
        <f t="shared" si="0"/>
        <v>0</v>
      </c>
      <c r="H38" s="54">
        <f t="shared" si="1"/>
      </c>
      <c r="I38" s="38"/>
      <c r="J38" s="55">
        <f>Series!J464</f>
        <v>0</v>
      </c>
      <c r="K38" s="55">
        <f>Series!J465</f>
        <v>0</v>
      </c>
      <c r="L38" s="55">
        <f>Series!J466</f>
        <v>0</v>
      </c>
      <c r="M38" s="55">
        <f>Series!J467</f>
        <v>0</v>
      </c>
      <c r="N38" s="55">
        <f>Series!J468</f>
        <v>0</v>
      </c>
      <c r="O38" s="55">
        <f>Series!J469</f>
        <v>0</v>
      </c>
      <c r="P38" s="53">
        <f t="shared" si="2"/>
        <v>0</v>
      </c>
      <c r="Q38" s="56">
        <f t="shared" si="3"/>
      </c>
      <c r="R38" s="39"/>
      <c r="S38" s="55">
        <f>Series!J470</f>
        <v>0</v>
      </c>
      <c r="T38" s="55">
        <f>Series!J471</f>
        <v>0</v>
      </c>
      <c r="U38" s="55">
        <f>Series!J472</f>
        <v>0</v>
      </c>
      <c r="V38" s="55">
        <f>Series!J473</f>
        <v>0</v>
      </c>
      <c r="W38" s="55">
        <f>Series!J474</f>
        <v>0</v>
      </c>
      <c r="X38" s="55">
        <f>Series!J475</f>
        <v>0</v>
      </c>
      <c r="Y38" s="53">
        <f t="shared" si="4"/>
        <v>0</v>
      </c>
      <c r="Z38" s="56">
        <f t="shared" si="5"/>
      </c>
      <c r="AA38" s="39"/>
      <c r="AB38" s="57">
        <f t="shared" si="6"/>
        <v>0</v>
      </c>
      <c r="AC38" s="58">
        <f t="shared" si="7"/>
        <v>0</v>
      </c>
      <c r="AD38" s="59">
        <f t="shared" si="8"/>
        <v>0</v>
      </c>
    </row>
    <row r="39" spans="2:30" s="48" customFormat="1" ht="12" customHeight="1">
      <c r="B39" s="60"/>
      <c r="C39" s="50">
        <f>Series!A478</f>
        <v>35</v>
      </c>
      <c r="D39" s="52" t="str">
        <f>Series!B478</f>
        <v> </v>
      </c>
      <c r="E39" s="52" t="str">
        <f>Series!C490</f>
        <v> </v>
      </c>
      <c r="F39" s="38"/>
      <c r="G39" s="53">
        <f t="shared" si="0"/>
        <v>0</v>
      </c>
      <c r="H39" s="54">
        <f t="shared" si="1"/>
      </c>
      <c r="I39" s="38"/>
      <c r="J39" s="55">
        <f>Series!J478</f>
        <v>0</v>
      </c>
      <c r="K39" s="55">
        <f>Series!J479</f>
        <v>0</v>
      </c>
      <c r="L39" s="55">
        <f>Series!J480</f>
        <v>0</v>
      </c>
      <c r="M39" s="55">
        <f>Series!J481</f>
        <v>0</v>
      </c>
      <c r="N39" s="55">
        <f>Series!J482</f>
        <v>0</v>
      </c>
      <c r="O39" s="55">
        <f>Series!J483</f>
        <v>0</v>
      </c>
      <c r="P39" s="53">
        <f t="shared" si="2"/>
        <v>0</v>
      </c>
      <c r="Q39" s="56">
        <f t="shared" si="3"/>
      </c>
      <c r="R39" s="39"/>
      <c r="S39" s="55">
        <f>Series!J484</f>
        <v>0</v>
      </c>
      <c r="T39" s="55">
        <f>Series!J485</f>
        <v>0</v>
      </c>
      <c r="U39" s="55">
        <f>Series!J486</f>
        <v>0</v>
      </c>
      <c r="V39" s="55">
        <f>Series!J487</f>
        <v>0</v>
      </c>
      <c r="W39" s="55">
        <f>Series!J488</f>
        <v>0</v>
      </c>
      <c r="X39" s="55">
        <f>Series!J489</f>
        <v>0</v>
      </c>
      <c r="Y39" s="53">
        <f t="shared" si="4"/>
        <v>0</v>
      </c>
      <c r="Z39" s="56">
        <f t="shared" si="5"/>
      </c>
      <c r="AA39" s="39"/>
      <c r="AB39" s="57">
        <f t="shared" si="6"/>
        <v>0</v>
      </c>
      <c r="AC39" s="58">
        <f t="shared" si="7"/>
        <v>0</v>
      </c>
      <c r="AD39" s="59">
        <f t="shared" si="8"/>
        <v>0</v>
      </c>
    </row>
    <row r="40" spans="2:30" s="48" customFormat="1" ht="12" customHeight="1">
      <c r="B40" s="60"/>
      <c r="C40" s="50">
        <f>Series!A492</f>
        <v>36</v>
      </c>
      <c r="D40" s="52" t="str">
        <f>Series!B492</f>
        <v> </v>
      </c>
      <c r="E40" s="52" t="str">
        <f>Series!C504</f>
        <v> </v>
      </c>
      <c r="F40" s="38"/>
      <c r="G40" s="53">
        <f t="shared" si="0"/>
        <v>0</v>
      </c>
      <c r="H40" s="54">
        <f t="shared" si="1"/>
      </c>
      <c r="I40" s="38"/>
      <c r="J40" s="55">
        <f>Series!J492</f>
        <v>0</v>
      </c>
      <c r="K40" s="55">
        <f>Series!J493</f>
        <v>0</v>
      </c>
      <c r="L40" s="55">
        <f>Series!J494</f>
        <v>0</v>
      </c>
      <c r="M40" s="55">
        <f>Series!J495</f>
        <v>0</v>
      </c>
      <c r="N40" s="55">
        <f>Series!J496</f>
        <v>0</v>
      </c>
      <c r="O40" s="55">
        <f>Series!J497</f>
        <v>0</v>
      </c>
      <c r="P40" s="53">
        <f t="shared" si="2"/>
        <v>0</v>
      </c>
      <c r="Q40" s="56">
        <f t="shared" si="3"/>
      </c>
      <c r="R40" s="39"/>
      <c r="S40" s="55">
        <f>Series!J498</f>
        <v>0</v>
      </c>
      <c r="T40" s="55">
        <f>Series!J499</f>
        <v>0</v>
      </c>
      <c r="U40" s="55">
        <f>Series!J500</f>
        <v>0</v>
      </c>
      <c r="V40" s="55">
        <f>Series!J501</f>
        <v>0</v>
      </c>
      <c r="W40" s="55">
        <f>Series!J502</f>
        <v>0</v>
      </c>
      <c r="X40" s="55">
        <f>Series!J503</f>
        <v>0</v>
      </c>
      <c r="Y40" s="53">
        <f t="shared" si="4"/>
        <v>0</v>
      </c>
      <c r="Z40" s="56">
        <f t="shared" si="5"/>
      </c>
      <c r="AA40" s="39"/>
      <c r="AB40" s="57">
        <f t="shared" si="6"/>
        <v>0</v>
      </c>
      <c r="AC40" s="58">
        <f t="shared" si="7"/>
        <v>0</v>
      </c>
      <c r="AD40" s="59">
        <f t="shared" si="8"/>
        <v>0</v>
      </c>
    </row>
    <row r="41" spans="2:30" s="48" customFormat="1" ht="12" customHeight="1">
      <c r="B41" s="60"/>
      <c r="C41" s="50">
        <f>Series!A506</f>
        <v>37</v>
      </c>
      <c r="D41" s="52" t="str">
        <f>Series!B506</f>
        <v> </v>
      </c>
      <c r="E41" s="52" t="str">
        <f>Series!C518</f>
        <v> </v>
      </c>
      <c r="F41" s="38"/>
      <c r="G41" s="53">
        <f t="shared" si="0"/>
        <v>0</v>
      </c>
      <c r="H41" s="54">
        <f t="shared" si="1"/>
      </c>
      <c r="I41" s="38"/>
      <c r="J41" s="55">
        <f>Series!J506</f>
        <v>0</v>
      </c>
      <c r="K41" s="55">
        <f>Series!J507</f>
        <v>0</v>
      </c>
      <c r="L41" s="55">
        <f>Series!J508</f>
        <v>0</v>
      </c>
      <c r="M41" s="55">
        <f>Series!J509</f>
        <v>0</v>
      </c>
      <c r="N41" s="55">
        <f>Series!J510</f>
        <v>0</v>
      </c>
      <c r="O41" s="55">
        <f>Series!J511</f>
        <v>0</v>
      </c>
      <c r="P41" s="53">
        <f t="shared" si="2"/>
        <v>0</v>
      </c>
      <c r="Q41" s="56">
        <f t="shared" si="3"/>
      </c>
      <c r="R41" s="39"/>
      <c r="S41" s="55">
        <f>Series!J512</f>
        <v>0</v>
      </c>
      <c r="T41" s="55">
        <f>Series!J513</f>
        <v>0</v>
      </c>
      <c r="U41" s="55">
        <f>Series!J514</f>
        <v>0</v>
      </c>
      <c r="V41" s="55">
        <f>Series!J515</f>
        <v>0</v>
      </c>
      <c r="W41" s="55">
        <f>Series!J516</f>
        <v>0</v>
      </c>
      <c r="X41" s="55">
        <f>Series!J517</f>
        <v>0</v>
      </c>
      <c r="Y41" s="53">
        <f t="shared" si="4"/>
        <v>0</v>
      </c>
      <c r="Z41" s="56">
        <f t="shared" si="5"/>
      </c>
      <c r="AA41" s="39"/>
      <c r="AB41" s="57">
        <f t="shared" si="6"/>
        <v>0</v>
      </c>
      <c r="AC41" s="58">
        <f t="shared" si="7"/>
        <v>0</v>
      </c>
      <c r="AD41" s="59">
        <f t="shared" si="8"/>
        <v>0</v>
      </c>
    </row>
    <row r="42" spans="2:30" s="48" customFormat="1" ht="12" customHeight="1">
      <c r="B42" s="60"/>
      <c r="C42" s="50">
        <f>Series!A520</f>
        <v>38</v>
      </c>
      <c r="D42" s="52" t="str">
        <f>Series!B520</f>
        <v> </v>
      </c>
      <c r="E42" s="52" t="str">
        <f>Series!C532</f>
        <v> </v>
      </c>
      <c r="F42" s="38"/>
      <c r="G42" s="53">
        <f t="shared" si="0"/>
        <v>0</v>
      </c>
      <c r="H42" s="54">
        <f t="shared" si="1"/>
      </c>
      <c r="I42" s="38"/>
      <c r="J42" s="55">
        <f>Series!J520</f>
        <v>0</v>
      </c>
      <c r="K42" s="55">
        <f>Series!J521</f>
        <v>0</v>
      </c>
      <c r="L42" s="55">
        <f>Series!J522</f>
        <v>0</v>
      </c>
      <c r="M42" s="55">
        <f>Series!J523</f>
        <v>0</v>
      </c>
      <c r="N42" s="55">
        <f>Series!J524</f>
        <v>0</v>
      </c>
      <c r="O42" s="55">
        <f>Series!J525</f>
        <v>0</v>
      </c>
      <c r="P42" s="53">
        <f t="shared" si="2"/>
        <v>0</v>
      </c>
      <c r="Q42" s="56">
        <f t="shared" si="3"/>
      </c>
      <c r="R42" s="39"/>
      <c r="S42" s="55">
        <f>Series!J526</f>
        <v>0</v>
      </c>
      <c r="T42" s="55">
        <f>Series!J527</f>
        <v>0</v>
      </c>
      <c r="U42" s="55">
        <f>Series!J528</f>
        <v>0</v>
      </c>
      <c r="V42" s="55">
        <f>Series!J529</f>
        <v>0</v>
      </c>
      <c r="W42" s="55">
        <f>Series!J530</f>
        <v>0</v>
      </c>
      <c r="X42" s="55">
        <f>Series!J531</f>
        <v>0</v>
      </c>
      <c r="Y42" s="53">
        <f t="shared" si="4"/>
        <v>0</v>
      </c>
      <c r="Z42" s="56">
        <f t="shared" si="5"/>
      </c>
      <c r="AA42" s="39"/>
      <c r="AB42" s="57">
        <f t="shared" si="6"/>
        <v>0</v>
      </c>
      <c r="AC42" s="58">
        <f t="shared" si="7"/>
        <v>0</v>
      </c>
      <c r="AD42" s="59">
        <f t="shared" si="8"/>
        <v>0</v>
      </c>
    </row>
    <row r="43" spans="2:30" s="48" customFormat="1" ht="12" customHeight="1">
      <c r="B43" s="60"/>
      <c r="C43" s="50">
        <f>Series!A534</f>
        <v>39</v>
      </c>
      <c r="D43" s="52" t="str">
        <f>Series!B534</f>
        <v> </v>
      </c>
      <c r="E43" s="52" t="str">
        <f>Series!C546</f>
        <v> </v>
      </c>
      <c r="F43" s="38"/>
      <c r="G43" s="53">
        <f t="shared" si="0"/>
        <v>0</v>
      </c>
      <c r="H43" s="54">
        <f t="shared" si="1"/>
      </c>
      <c r="I43" s="38"/>
      <c r="J43" s="55">
        <f>Series!J534</f>
        <v>0</v>
      </c>
      <c r="K43" s="55">
        <f>Series!J535</f>
        <v>0</v>
      </c>
      <c r="L43" s="55">
        <f>Series!J536</f>
        <v>0</v>
      </c>
      <c r="M43" s="55">
        <f>Series!J537</f>
        <v>0</v>
      </c>
      <c r="N43" s="55">
        <f>Series!J538</f>
        <v>0</v>
      </c>
      <c r="O43" s="55">
        <f>Series!J539</f>
        <v>0</v>
      </c>
      <c r="P43" s="53">
        <f t="shared" si="2"/>
        <v>0</v>
      </c>
      <c r="Q43" s="56">
        <f t="shared" si="3"/>
      </c>
      <c r="R43" s="39"/>
      <c r="S43" s="55">
        <f>Series!J540</f>
        <v>0</v>
      </c>
      <c r="T43" s="55">
        <f>Series!J541</f>
        <v>0</v>
      </c>
      <c r="U43" s="55">
        <f>Series!J542</f>
        <v>0</v>
      </c>
      <c r="V43" s="55">
        <f>Series!J543</f>
        <v>0</v>
      </c>
      <c r="W43" s="55">
        <f>Series!J544</f>
        <v>0</v>
      </c>
      <c r="X43" s="55">
        <f>Series!J545</f>
        <v>0</v>
      </c>
      <c r="Y43" s="53">
        <f t="shared" si="4"/>
        <v>0</v>
      </c>
      <c r="Z43" s="56">
        <f t="shared" si="5"/>
      </c>
      <c r="AA43" s="39"/>
      <c r="AB43" s="57">
        <f t="shared" si="6"/>
        <v>0</v>
      </c>
      <c r="AC43" s="58">
        <f t="shared" si="7"/>
        <v>0</v>
      </c>
      <c r="AD43" s="59">
        <f t="shared" si="8"/>
        <v>0</v>
      </c>
    </row>
    <row r="44" spans="2:30" s="48" customFormat="1" ht="12" customHeight="1">
      <c r="B44" s="60"/>
      <c r="C44" s="50">
        <f>Series!A548</f>
        <v>40</v>
      </c>
      <c r="D44" s="52" t="str">
        <f>Series!B548</f>
        <v> </v>
      </c>
      <c r="E44" s="52" t="str">
        <f>Series!C560</f>
        <v> </v>
      </c>
      <c r="F44" s="38"/>
      <c r="G44" s="53">
        <f t="shared" si="0"/>
        <v>0</v>
      </c>
      <c r="H44" s="54">
        <f t="shared" si="1"/>
      </c>
      <c r="I44" s="38"/>
      <c r="J44" s="55">
        <f>Series!J548</f>
        <v>0</v>
      </c>
      <c r="K44" s="55">
        <f>Series!J549</f>
        <v>0</v>
      </c>
      <c r="L44" s="55">
        <f>Series!J550</f>
        <v>0</v>
      </c>
      <c r="M44" s="55">
        <f>Series!J551</f>
        <v>0</v>
      </c>
      <c r="N44" s="55">
        <f>Series!J552</f>
        <v>0</v>
      </c>
      <c r="O44" s="55">
        <f>Series!J553</f>
        <v>0</v>
      </c>
      <c r="P44" s="53">
        <f t="shared" si="2"/>
        <v>0</v>
      </c>
      <c r="Q44" s="56">
        <f t="shared" si="3"/>
      </c>
      <c r="R44" s="39"/>
      <c r="S44" s="55">
        <f>Series!J554</f>
        <v>0</v>
      </c>
      <c r="T44" s="55">
        <f>Series!J555</f>
        <v>0</v>
      </c>
      <c r="U44" s="55">
        <f>Series!J556</f>
        <v>0</v>
      </c>
      <c r="V44" s="55">
        <f>Series!J557</f>
        <v>0</v>
      </c>
      <c r="W44" s="55">
        <f>Series!J558</f>
        <v>0</v>
      </c>
      <c r="X44" s="55">
        <f>Series!J559</f>
        <v>0</v>
      </c>
      <c r="Y44" s="53">
        <f t="shared" si="4"/>
        <v>0</v>
      </c>
      <c r="Z44" s="56">
        <f t="shared" si="5"/>
      </c>
      <c r="AA44" s="39"/>
      <c r="AB44" s="57">
        <f t="shared" si="6"/>
        <v>0</v>
      </c>
      <c r="AC44" s="58">
        <f t="shared" si="7"/>
        <v>0</v>
      </c>
      <c r="AD44" s="59">
        <f t="shared" si="8"/>
        <v>0</v>
      </c>
    </row>
    <row r="45" ht="4.5" customHeight="1"/>
  </sheetData>
  <sheetProtection/>
  <mergeCells count="2">
    <mergeCell ref="B2:AA2"/>
    <mergeCell ref="AB4:AD4"/>
  </mergeCells>
  <printOptions horizontalCentered="1" verticalCentered="1"/>
  <pageMargins left="0.1798611111111111" right="0.22013888888888888" top="0.3798611111111111" bottom="0.52986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2"/>
  <sheetViews>
    <sheetView zoomScale="140" zoomScaleNormal="140" zoomScalePageLayoutView="0" workbookViewId="0" topLeftCell="A1">
      <selection activeCell="B3" sqref="B3"/>
    </sheetView>
  </sheetViews>
  <sheetFormatPr defaultColWidth="11.421875" defaultRowHeight="12.75"/>
  <cols>
    <col min="1" max="1" width="5.140625" style="61" customWidth="1"/>
    <col min="2" max="2" width="15.140625" style="61" customWidth="1"/>
    <col min="3" max="3" width="5.00390625" style="61" customWidth="1"/>
    <col min="4" max="4" width="3.7109375" style="61" customWidth="1"/>
    <col min="5" max="5" width="15.140625" style="61" customWidth="1"/>
    <col min="6" max="6" width="5.00390625" style="61" customWidth="1"/>
    <col min="7" max="7" width="3.7109375" style="61" customWidth="1"/>
    <col min="8" max="8" width="15.140625" style="61" customWidth="1"/>
    <col min="9" max="9" width="9.28125" style="61" customWidth="1"/>
    <col min="10" max="16384" width="11.421875" style="61" customWidth="1"/>
  </cols>
  <sheetData>
    <row r="1" ht="18.75" customHeight="1">
      <c r="C1" s="62">
        <f>SUM(C3:C42)</f>
        <v>2</v>
      </c>
    </row>
    <row r="2" spans="2:9" ht="18.75" customHeight="1">
      <c r="B2" s="45" t="s">
        <v>42</v>
      </c>
      <c r="C2" s="42" t="s">
        <v>70</v>
      </c>
      <c r="E2" s="63" t="s">
        <v>51</v>
      </c>
      <c r="F2" s="63" t="s">
        <v>52</v>
      </c>
      <c r="H2" s="42" t="s">
        <v>71</v>
      </c>
      <c r="I2" s="43" t="s">
        <v>52</v>
      </c>
    </row>
    <row r="3" spans="2:9" ht="18.75" customHeight="1">
      <c r="B3" s="64" t="s">
        <v>43</v>
      </c>
      <c r="C3" s="50">
        <f>COUNTIF(Results!$E$5:$E$44,CONCATENATE("=",B3))</f>
        <v>1</v>
      </c>
      <c r="E3" s="53">
        <f>SUMIF(Results!E$5:E$44,B3,Results!G$5:G$44)</f>
        <v>386.02603001800003</v>
      </c>
      <c r="F3" s="54">
        <f aca="true" t="shared" si="0" ref="F3:F42">IF(E3&gt;0,COUNTIF(E$3:E$42,CONCATENATE("&gt;",E3))+1,"")</f>
        <v>2</v>
      </c>
      <c r="H3" s="65">
        <f aca="true" t="shared" si="1" ref="H3:H42">IF(C3&lt;&gt;0,E3/C3,0)</f>
        <v>386.02603001800003</v>
      </c>
      <c r="I3" s="66">
        <f aca="true" t="shared" si="2" ref="I3:I42">IF(H3&gt;0,COUNTIF(H$3:H$42,CONCATENATE("&gt;",H3))+1,"")</f>
        <v>2</v>
      </c>
    </row>
    <row r="4" spans="2:9" ht="18.75" customHeight="1">
      <c r="B4" s="64" t="s">
        <v>45</v>
      </c>
      <c r="C4" s="50">
        <f>COUNTIF(Results!$E$5:$E$44,CONCATENATE("=",B4))</f>
        <v>1</v>
      </c>
      <c r="E4" s="53">
        <f>SUMIF(Results!E$5:E$44,B4,Results!G$5:G$44)</f>
        <v>527.046038005</v>
      </c>
      <c r="F4" s="54">
        <f t="shared" si="0"/>
        <v>1</v>
      </c>
      <c r="H4" s="65">
        <f t="shared" si="1"/>
        <v>527.046038005</v>
      </c>
      <c r="I4" s="66">
        <f t="shared" si="2"/>
        <v>1</v>
      </c>
    </row>
    <row r="5" spans="2:9" ht="18.75" customHeight="1">
      <c r="B5" s="64"/>
      <c r="C5" s="50">
        <f>COUNTIF(Results!$E$5:$E$44,CONCATENATE("=",B5))</f>
        <v>0</v>
      </c>
      <c r="E5" s="53">
        <f>SUMIF(Results!E$5:E$44,B5,Results!G$5:G$44)</f>
        <v>0</v>
      </c>
      <c r="F5" s="54">
        <f t="shared" si="0"/>
      </c>
      <c r="H5" s="65">
        <f t="shared" si="1"/>
        <v>0</v>
      </c>
      <c r="I5" s="66">
        <f t="shared" si="2"/>
      </c>
    </row>
    <row r="6" spans="2:9" ht="18.75" customHeight="1">
      <c r="B6" s="64"/>
      <c r="C6" s="50">
        <f>COUNTIF(Results!$E$5:$E$44,CONCATENATE("=",B6))</f>
        <v>0</v>
      </c>
      <c r="E6" s="53">
        <f>SUMIF(Results!E$5:E$44,B6,Results!G$5:G$44)</f>
        <v>0</v>
      </c>
      <c r="F6" s="54">
        <f t="shared" si="0"/>
      </c>
      <c r="H6" s="65">
        <f t="shared" si="1"/>
        <v>0</v>
      </c>
      <c r="I6" s="66">
        <f t="shared" si="2"/>
      </c>
    </row>
    <row r="7" spans="2:9" ht="18.75" customHeight="1">
      <c r="B7" s="64"/>
      <c r="C7" s="50">
        <f>COUNTIF(Results!$E$5:$E$44,CONCATENATE("=",B7))</f>
        <v>0</v>
      </c>
      <c r="E7" s="53">
        <f>SUMIF(Results!E$5:E$44,B7,Results!G$5:G$44)</f>
        <v>0</v>
      </c>
      <c r="F7" s="54">
        <f t="shared" si="0"/>
      </c>
      <c r="H7" s="65">
        <f t="shared" si="1"/>
        <v>0</v>
      </c>
      <c r="I7" s="66">
        <f t="shared" si="2"/>
      </c>
    </row>
    <row r="8" spans="2:9" ht="18.75" customHeight="1">
      <c r="B8" s="64"/>
      <c r="C8" s="50">
        <f>COUNTIF(Results!$E$5:$E$44,CONCATENATE("=",B8))</f>
        <v>0</v>
      </c>
      <c r="E8" s="53">
        <f>SUMIF(Results!E$5:E$44,B8,Results!G$5:G$44)</f>
        <v>0</v>
      </c>
      <c r="F8" s="54">
        <f t="shared" si="0"/>
      </c>
      <c r="H8" s="65">
        <f t="shared" si="1"/>
        <v>0</v>
      </c>
      <c r="I8" s="66">
        <f t="shared" si="2"/>
      </c>
    </row>
    <row r="9" spans="2:9" ht="18.75" customHeight="1">
      <c r="B9" s="64"/>
      <c r="C9" s="50">
        <f>COUNTIF(Results!$E$5:$E$44,CONCATENATE("=",B9))</f>
        <v>0</v>
      </c>
      <c r="E9" s="53">
        <f>SUMIF(Results!E$5:E$44,B9,Results!G$5:G$44)</f>
        <v>0</v>
      </c>
      <c r="F9" s="54">
        <f t="shared" si="0"/>
      </c>
      <c r="H9" s="65">
        <f t="shared" si="1"/>
        <v>0</v>
      </c>
      <c r="I9" s="66">
        <f t="shared" si="2"/>
      </c>
    </row>
    <row r="10" spans="2:9" ht="18.75" customHeight="1">
      <c r="B10" s="64"/>
      <c r="C10" s="50">
        <f>COUNTIF(Results!$E$5:$E$44,CONCATENATE("=",B10))</f>
        <v>0</v>
      </c>
      <c r="E10" s="53">
        <f>SUMIF(Results!E$5:E$44,B10,Results!G$5:G$44)</f>
        <v>0</v>
      </c>
      <c r="F10" s="54">
        <f t="shared" si="0"/>
      </c>
      <c r="H10" s="65">
        <f t="shared" si="1"/>
        <v>0</v>
      </c>
      <c r="I10" s="66">
        <f t="shared" si="2"/>
      </c>
    </row>
    <row r="11" spans="2:9" ht="18.75" customHeight="1">
      <c r="B11" s="64"/>
      <c r="C11" s="50">
        <f>COUNTIF(Results!$E$5:$E$44,CONCATENATE("=",B11))</f>
        <v>0</v>
      </c>
      <c r="E11" s="53">
        <f>SUMIF(Results!E$5:E$44,B11,Results!G$5:G$44)</f>
        <v>0</v>
      </c>
      <c r="F11" s="54">
        <f t="shared" si="0"/>
      </c>
      <c r="H11" s="65">
        <f t="shared" si="1"/>
        <v>0</v>
      </c>
      <c r="I11" s="66">
        <f t="shared" si="2"/>
      </c>
    </row>
    <row r="12" spans="2:9" ht="18.75" customHeight="1">
      <c r="B12" s="64"/>
      <c r="C12" s="50">
        <f>COUNTIF(Results!$E$5:$E$44,CONCATENATE("=",B12))</f>
        <v>0</v>
      </c>
      <c r="E12" s="53">
        <f>SUMIF(Results!E$5:E$44,B12,Results!G$5:G$44)</f>
        <v>0</v>
      </c>
      <c r="F12" s="54">
        <f t="shared" si="0"/>
      </c>
      <c r="H12" s="65">
        <f t="shared" si="1"/>
        <v>0</v>
      </c>
      <c r="I12" s="66">
        <f t="shared" si="2"/>
      </c>
    </row>
    <row r="13" spans="2:9" ht="18.75" customHeight="1">
      <c r="B13" s="64"/>
      <c r="C13" s="50">
        <f>COUNTIF(Results!$E$5:$E$44,CONCATENATE("=",B13))</f>
        <v>0</v>
      </c>
      <c r="E13" s="53">
        <f>SUMIF(Results!E$5:E$44,B13,Results!G$5:G$44)</f>
        <v>0</v>
      </c>
      <c r="F13" s="54">
        <f t="shared" si="0"/>
      </c>
      <c r="H13" s="65">
        <f t="shared" si="1"/>
        <v>0</v>
      </c>
      <c r="I13" s="66">
        <f t="shared" si="2"/>
      </c>
    </row>
    <row r="14" spans="2:9" ht="18.75" customHeight="1">
      <c r="B14" s="64"/>
      <c r="C14" s="50">
        <f>COUNTIF(Results!$E$5:$E$44,CONCATENATE("=",B14))</f>
        <v>0</v>
      </c>
      <c r="E14" s="53">
        <f>SUMIF(Results!E$5:E$44,B14,Results!G$5:G$44)</f>
        <v>0</v>
      </c>
      <c r="F14" s="54">
        <f t="shared" si="0"/>
      </c>
      <c r="H14" s="65">
        <f t="shared" si="1"/>
        <v>0</v>
      </c>
      <c r="I14" s="66">
        <f t="shared" si="2"/>
      </c>
    </row>
    <row r="15" spans="2:9" ht="18.75" customHeight="1">
      <c r="B15" s="64"/>
      <c r="C15" s="50">
        <f>COUNTIF(Results!$E$5:$E$44,CONCATENATE("=",B15))</f>
        <v>0</v>
      </c>
      <c r="E15" s="53">
        <f>SUMIF(Results!E$5:E$44,B15,Results!G$5:G$44)</f>
        <v>0</v>
      </c>
      <c r="F15" s="54">
        <f t="shared" si="0"/>
      </c>
      <c r="H15" s="65">
        <f t="shared" si="1"/>
        <v>0</v>
      </c>
      <c r="I15" s="66">
        <f t="shared" si="2"/>
      </c>
    </row>
    <row r="16" spans="2:9" ht="18.75" customHeight="1">
      <c r="B16" s="64"/>
      <c r="C16" s="50">
        <f>COUNTIF(Results!$E$5:$E$44,CONCATENATE("=",B16))</f>
        <v>0</v>
      </c>
      <c r="E16" s="53">
        <f>SUMIF(Results!E$5:E$44,B16,Results!G$5:G$44)</f>
        <v>0</v>
      </c>
      <c r="F16" s="54">
        <f t="shared" si="0"/>
      </c>
      <c r="H16" s="65">
        <f t="shared" si="1"/>
        <v>0</v>
      </c>
      <c r="I16" s="66">
        <f t="shared" si="2"/>
      </c>
    </row>
    <row r="17" spans="2:9" ht="18.75" customHeight="1">
      <c r="B17" s="64"/>
      <c r="C17" s="50">
        <f>COUNTIF(Results!$E$5:$E$44,CONCATENATE("=",B17))</f>
        <v>0</v>
      </c>
      <c r="E17" s="53">
        <f>SUMIF(Results!E$5:E$44,B17,Results!G$5:G$44)</f>
        <v>0</v>
      </c>
      <c r="F17" s="54">
        <f t="shared" si="0"/>
      </c>
      <c r="H17" s="65">
        <f t="shared" si="1"/>
        <v>0</v>
      </c>
      <c r="I17" s="66">
        <f t="shared" si="2"/>
      </c>
    </row>
    <row r="18" spans="2:9" ht="18.75" customHeight="1">
      <c r="B18" s="64"/>
      <c r="C18" s="50">
        <f>COUNTIF(Results!$E$5:$E$44,CONCATENATE("=",B18))</f>
        <v>0</v>
      </c>
      <c r="E18" s="53">
        <f>SUMIF(Results!E$5:E$44,B18,Results!G$5:G$44)</f>
        <v>0</v>
      </c>
      <c r="F18" s="54">
        <f t="shared" si="0"/>
      </c>
      <c r="H18" s="65">
        <f t="shared" si="1"/>
        <v>0</v>
      </c>
      <c r="I18" s="66">
        <f t="shared" si="2"/>
      </c>
    </row>
    <row r="19" spans="2:9" ht="18.75" customHeight="1">
      <c r="B19" s="64"/>
      <c r="C19" s="50">
        <f>COUNTIF(Results!$E$5:$E$44,CONCATENATE("=",B19))</f>
        <v>0</v>
      </c>
      <c r="E19" s="53">
        <f>SUMIF(Results!E$5:E$44,B19,Results!G$5:G$44)</f>
        <v>0</v>
      </c>
      <c r="F19" s="54">
        <f t="shared" si="0"/>
      </c>
      <c r="H19" s="65">
        <f t="shared" si="1"/>
        <v>0</v>
      </c>
      <c r="I19" s="66">
        <f t="shared" si="2"/>
      </c>
    </row>
    <row r="20" spans="2:9" ht="18.75" customHeight="1">
      <c r="B20" s="64"/>
      <c r="C20" s="50">
        <f>COUNTIF(Results!$E$5:$E$44,CONCATENATE("=",B20))</f>
        <v>0</v>
      </c>
      <c r="E20" s="53">
        <f>SUMIF(Results!E$5:E$44,B20,Results!G$5:G$44)</f>
        <v>0</v>
      </c>
      <c r="F20" s="54">
        <f t="shared" si="0"/>
      </c>
      <c r="H20" s="65">
        <f t="shared" si="1"/>
        <v>0</v>
      </c>
      <c r="I20" s="66">
        <f t="shared" si="2"/>
      </c>
    </row>
    <row r="21" spans="2:9" ht="18.75" customHeight="1">
      <c r="B21" s="64"/>
      <c r="C21" s="50">
        <f>COUNTIF(Results!$E$5:$E$44,CONCATENATE("=",B21))</f>
        <v>0</v>
      </c>
      <c r="E21" s="53">
        <f>SUMIF(Results!E$5:E$44,B21,Results!G$5:G$44)</f>
        <v>0</v>
      </c>
      <c r="F21" s="54">
        <f t="shared" si="0"/>
      </c>
      <c r="H21" s="65">
        <f t="shared" si="1"/>
        <v>0</v>
      </c>
      <c r="I21" s="66">
        <f t="shared" si="2"/>
      </c>
    </row>
    <row r="22" spans="2:9" ht="18.75" customHeight="1">
      <c r="B22" s="64"/>
      <c r="C22" s="50">
        <f>COUNTIF(Results!$E$5:$E$44,CONCATENATE("=",B22))</f>
        <v>0</v>
      </c>
      <c r="E22" s="53">
        <f>SUMIF(Results!E$5:E$44,B22,Results!G$5:G$44)</f>
        <v>0</v>
      </c>
      <c r="F22" s="54">
        <f t="shared" si="0"/>
      </c>
      <c r="H22" s="65">
        <f t="shared" si="1"/>
        <v>0</v>
      </c>
      <c r="I22" s="66">
        <f t="shared" si="2"/>
      </c>
    </row>
    <row r="23" spans="2:9" ht="18.75" customHeight="1">
      <c r="B23" s="64"/>
      <c r="C23" s="50">
        <f>COUNTIF(Results!$E$5:$E$44,CONCATENATE("=",B23))</f>
        <v>0</v>
      </c>
      <c r="E23" s="53">
        <f>SUMIF(Results!E$5:E$44,B23,Results!G$5:G$44)</f>
        <v>0</v>
      </c>
      <c r="F23" s="54">
        <f t="shared" si="0"/>
      </c>
      <c r="H23" s="65">
        <f t="shared" si="1"/>
        <v>0</v>
      </c>
      <c r="I23" s="66">
        <f t="shared" si="2"/>
      </c>
    </row>
    <row r="24" spans="2:9" ht="18.75" customHeight="1">
      <c r="B24" s="64"/>
      <c r="C24" s="50">
        <f>COUNTIF(Results!$E$5:$E$44,CONCATENATE("=",B24))</f>
        <v>0</v>
      </c>
      <c r="E24" s="53">
        <f>SUMIF(Results!E$5:E$44,B24,Results!G$5:G$44)</f>
        <v>0</v>
      </c>
      <c r="F24" s="54">
        <f t="shared" si="0"/>
      </c>
      <c r="H24" s="65">
        <f t="shared" si="1"/>
        <v>0</v>
      </c>
      <c r="I24" s="66">
        <f t="shared" si="2"/>
      </c>
    </row>
    <row r="25" spans="2:9" ht="18.75" customHeight="1">
      <c r="B25" s="64"/>
      <c r="C25" s="50">
        <f>COUNTIF(Results!$E$5:$E$44,CONCATENATE("=",B25))</f>
        <v>0</v>
      </c>
      <c r="E25" s="53">
        <f>SUMIF(Results!E$5:E$44,B25,Results!G$5:G$44)</f>
        <v>0</v>
      </c>
      <c r="F25" s="54">
        <f t="shared" si="0"/>
      </c>
      <c r="H25" s="65">
        <f t="shared" si="1"/>
        <v>0</v>
      </c>
      <c r="I25" s="66">
        <f t="shared" si="2"/>
      </c>
    </row>
    <row r="26" spans="2:9" ht="18.75" customHeight="1">
      <c r="B26" s="64"/>
      <c r="C26" s="50">
        <f>COUNTIF(Results!$E$5:$E$44,CONCATENATE("=",B26))</f>
        <v>0</v>
      </c>
      <c r="E26" s="53">
        <f>SUMIF(Results!E$5:E$44,B26,Results!G$5:G$44)</f>
        <v>0</v>
      </c>
      <c r="F26" s="54">
        <f t="shared" si="0"/>
      </c>
      <c r="H26" s="65">
        <f t="shared" si="1"/>
        <v>0</v>
      </c>
      <c r="I26" s="66">
        <f t="shared" si="2"/>
      </c>
    </row>
    <row r="27" spans="2:9" ht="18.75" customHeight="1">
      <c r="B27" s="64"/>
      <c r="C27" s="50">
        <f>COUNTIF(Results!$E$5:$E$44,CONCATENATE("=",B27))</f>
        <v>0</v>
      </c>
      <c r="E27" s="53">
        <f>SUMIF(Results!E$5:E$44,B27,Results!G$5:G$44)</f>
        <v>0</v>
      </c>
      <c r="F27" s="54">
        <f t="shared" si="0"/>
      </c>
      <c r="H27" s="65">
        <f t="shared" si="1"/>
        <v>0</v>
      </c>
      <c r="I27" s="66">
        <f t="shared" si="2"/>
      </c>
    </row>
    <row r="28" spans="2:9" ht="18.75" customHeight="1">
      <c r="B28" s="64"/>
      <c r="C28" s="50">
        <f>COUNTIF(Results!$E$5:$E$44,CONCATENATE("=",B28))</f>
        <v>0</v>
      </c>
      <c r="E28" s="53">
        <f>SUMIF(Results!E$5:E$44,B28,Results!G$5:G$44)</f>
        <v>0</v>
      </c>
      <c r="F28" s="54">
        <f t="shared" si="0"/>
      </c>
      <c r="H28" s="65">
        <f t="shared" si="1"/>
        <v>0</v>
      </c>
      <c r="I28" s="66">
        <f t="shared" si="2"/>
      </c>
    </row>
    <row r="29" spans="2:9" ht="18.75" customHeight="1">
      <c r="B29" s="64"/>
      <c r="C29" s="50">
        <f>COUNTIF(Results!$E$5:$E$44,CONCATENATE("=",B29))</f>
        <v>0</v>
      </c>
      <c r="E29" s="53">
        <f>SUMIF(Results!E$5:E$44,B29,Results!G$5:G$44)</f>
        <v>0</v>
      </c>
      <c r="F29" s="54">
        <f t="shared" si="0"/>
      </c>
      <c r="H29" s="65">
        <f t="shared" si="1"/>
        <v>0</v>
      </c>
      <c r="I29" s="66">
        <f t="shared" si="2"/>
      </c>
    </row>
    <row r="30" spans="2:9" ht="18.75" customHeight="1">
      <c r="B30" s="64"/>
      <c r="C30" s="50">
        <f>COUNTIF(Results!$E$5:$E$44,CONCATENATE("=",B30))</f>
        <v>0</v>
      </c>
      <c r="E30" s="53">
        <f>SUMIF(Results!E$5:E$44,B30,Results!G$5:G$44)</f>
        <v>0</v>
      </c>
      <c r="F30" s="54">
        <f t="shared" si="0"/>
      </c>
      <c r="H30" s="65">
        <f t="shared" si="1"/>
        <v>0</v>
      </c>
      <c r="I30" s="66">
        <f t="shared" si="2"/>
      </c>
    </row>
    <row r="31" spans="2:9" ht="18.75" customHeight="1">
      <c r="B31" s="64"/>
      <c r="C31" s="50">
        <f>COUNTIF(Results!$E$5:$E$44,CONCATENATE("=",B31))</f>
        <v>0</v>
      </c>
      <c r="E31" s="53">
        <f>SUMIF(Results!E$5:E$44,B31,Results!G$5:G$44)</f>
        <v>0</v>
      </c>
      <c r="F31" s="54">
        <f t="shared" si="0"/>
      </c>
      <c r="H31" s="65">
        <f t="shared" si="1"/>
        <v>0</v>
      </c>
      <c r="I31" s="66">
        <f t="shared" si="2"/>
      </c>
    </row>
    <row r="32" spans="2:9" ht="18.75" customHeight="1">
      <c r="B32" s="64"/>
      <c r="C32" s="50">
        <f>COUNTIF(Results!$E$5:$E$44,CONCATENATE("=",B32))</f>
        <v>0</v>
      </c>
      <c r="E32" s="53">
        <f>SUMIF(Results!E$5:E$44,B32,Results!G$5:G$44)</f>
        <v>0</v>
      </c>
      <c r="F32" s="54">
        <f t="shared" si="0"/>
      </c>
      <c r="H32" s="65">
        <f t="shared" si="1"/>
        <v>0</v>
      </c>
      <c r="I32" s="66">
        <f t="shared" si="2"/>
      </c>
    </row>
    <row r="33" spans="2:9" ht="18.75" customHeight="1">
      <c r="B33" s="64"/>
      <c r="C33" s="50">
        <f>COUNTIF(Results!$E$5:$E$44,CONCATENATE("=",B33))</f>
        <v>0</v>
      </c>
      <c r="E33" s="53">
        <f>SUMIF(Results!E$5:E$44,B33,Results!G$5:G$44)</f>
        <v>0</v>
      </c>
      <c r="F33" s="54">
        <f t="shared" si="0"/>
      </c>
      <c r="H33" s="65">
        <f t="shared" si="1"/>
        <v>0</v>
      </c>
      <c r="I33" s="66">
        <f t="shared" si="2"/>
      </c>
    </row>
    <row r="34" spans="2:9" ht="18.75" customHeight="1">
      <c r="B34" s="64"/>
      <c r="C34" s="50">
        <f>COUNTIF(Results!$E$5:$E$44,CONCATENATE("=",B34))</f>
        <v>0</v>
      </c>
      <c r="E34" s="53">
        <f>SUMIF(Results!E$5:E$44,B34,Results!G$5:G$44)</f>
        <v>0</v>
      </c>
      <c r="F34" s="54">
        <f t="shared" si="0"/>
      </c>
      <c r="H34" s="65">
        <f t="shared" si="1"/>
        <v>0</v>
      </c>
      <c r="I34" s="66">
        <f t="shared" si="2"/>
      </c>
    </row>
    <row r="35" spans="2:9" ht="18.75" customHeight="1">
      <c r="B35" s="64"/>
      <c r="C35" s="50">
        <f>COUNTIF(Results!$E$5:$E$44,CONCATENATE("=",B35))</f>
        <v>0</v>
      </c>
      <c r="E35" s="53">
        <f>SUMIF(Results!E$5:E$44,B35,Results!G$5:G$44)</f>
        <v>0</v>
      </c>
      <c r="F35" s="54">
        <f t="shared" si="0"/>
      </c>
      <c r="H35" s="65">
        <f t="shared" si="1"/>
        <v>0</v>
      </c>
      <c r="I35" s="66">
        <f t="shared" si="2"/>
      </c>
    </row>
    <row r="36" spans="2:9" ht="18.75" customHeight="1">
      <c r="B36" s="64"/>
      <c r="C36" s="50">
        <f>COUNTIF(Results!$E$5:$E$44,CONCATENATE("=",B36))</f>
        <v>0</v>
      </c>
      <c r="E36" s="53">
        <f>SUMIF(Results!E$5:E$44,B36,Results!G$5:G$44)</f>
        <v>0</v>
      </c>
      <c r="F36" s="54">
        <f t="shared" si="0"/>
      </c>
      <c r="H36" s="65">
        <f t="shared" si="1"/>
        <v>0</v>
      </c>
      <c r="I36" s="66">
        <f t="shared" si="2"/>
      </c>
    </row>
    <row r="37" spans="2:9" ht="18.75" customHeight="1">
      <c r="B37" s="64"/>
      <c r="C37" s="50">
        <f>COUNTIF(Results!$E$5:$E$44,CONCATENATE("=",B37))</f>
        <v>0</v>
      </c>
      <c r="E37" s="53">
        <f>SUMIF(Results!E$5:E$44,B37,Results!G$5:G$44)</f>
        <v>0</v>
      </c>
      <c r="F37" s="54">
        <f t="shared" si="0"/>
      </c>
      <c r="H37" s="65">
        <f t="shared" si="1"/>
        <v>0</v>
      </c>
      <c r="I37" s="66">
        <f t="shared" si="2"/>
      </c>
    </row>
    <row r="38" spans="2:9" ht="18.75" customHeight="1">
      <c r="B38" s="64"/>
      <c r="C38" s="50">
        <f>COUNTIF(Results!$E$5:$E$44,CONCATENATE("=",B38))</f>
        <v>0</v>
      </c>
      <c r="E38" s="53">
        <f>SUMIF(Results!E$5:E$44,B38,Results!G$5:G$44)</f>
        <v>0</v>
      </c>
      <c r="F38" s="54">
        <f t="shared" si="0"/>
      </c>
      <c r="H38" s="65">
        <f t="shared" si="1"/>
        <v>0</v>
      </c>
      <c r="I38" s="66">
        <f t="shared" si="2"/>
      </c>
    </row>
    <row r="39" spans="2:9" ht="18.75" customHeight="1">
      <c r="B39" s="64"/>
      <c r="C39" s="50">
        <f>COUNTIF(Results!$E$5:$E$44,CONCATENATE("=",B39))</f>
        <v>0</v>
      </c>
      <c r="E39" s="53">
        <f>SUMIF(Results!E$5:E$44,B39,Results!G$5:G$44)</f>
        <v>0</v>
      </c>
      <c r="F39" s="54">
        <f t="shared" si="0"/>
      </c>
      <c r="H39" s="65">
        <f t="shared" si="1"/>
        <v>0</v>
      </c>
      <c r="I39" s="66">
        <f t="shared" si="2"/>
      </c>
    </row>
    <row r="40" spans="2:9" ht="18.75" customHeight="1">
      <c r="B40" s="64"/>
      <c r="C40" s="50">
        <f>COUNTIF(Results!$E$5:$E$44,CONCATENATE("=",B40))</f>
        <v>0</v>
      </c>
      <c r="E40" s="53">
        <f>SUMIF(Results!E$5:E$44,B40,Results!G$5:G$44)</f>
        <v>0</v>
      </c>
      <c r="F40" s="54">
        <f t="shared" si="0"/>
      </c>
      <c r="H40" s="65">
        <f t="shared" si="1"/>
        <v>0</v>
      </c>
      <c r="I40" s="66">
        <f t="shared" si="2"/>
      </c>
    </row>
    <row r="41" spans="2:9" ht="18.75" customHeight="1">
      <c r="B41" s="64"/>
      <c r="C41" s="50">
        <f>COUNTIF(Results!$E$5:$E$44,CONCATENATE("=",B41))</f>
        <v>0</v>
      </c>
      <c r="E41" s="53">
        <f>SUMIF(Results!E$5:E$44,B41,Results!G$5:G$44)</f>
        <v>0</v>
      </c>
      <c r="F41" s="54">
        <f t="shared" si="0"/>
      </c>
      <c r="H41" s="65">
        <f t="shared" si="1"/>
        <v>0</v>
      </c>
      <c r="I41" s="66">
        <f t="shared" si="2"/>
      </c>
    </row>
    <row r="42" spans="2:9" ht="18.75" customHeight="1">
      <c r="B42" s="64"/>
      <c r="C42" s="50">
        <f>COUNTIF(Results!$E$5:$E$44,CONCATENATE("=",B42))</f>
        <v>0</v>
      </c>
      <c r="E42" s="53">
        <f>SUMIF(Results!E$5:E$44,B42,Results!G$5:G$44)</f>
        <v>0</v>
      </c>
      <c r="F42" s="54">
        <f t="shared" si="0"/>
      </c>
      <c r="H42" s="65">
        <f t="shared" si="1"/>
        <v>0</v>
      </c>
      <c r="I42" s="66">
        <f t="shared" si="2"/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Sarbacane</dc:title>
  <dc:subject>v5.1</dc:subject>
  <dc:creator>FSBA</dc:creator>
  <cp:keywords/>
  <dc:description/>
  <cp:lastModifiedBy>Neurone</cp:lastModifiedBy>
  <cp:lastPrinted>2009-05-17T07:52:42Z</cp:lastPrinted>
  <dcterms:modified xsi:type="dcterms:W3CDTF">2009-05-17T07:52:56Z</dcterms:modified>
  <cp:category/>
  <cp:version/>
  <cp:contentType/>
  <cp:contentStatus/>
</cp:coreProperties>
</file>